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0400" windowHeight="8550" firstSheet="2" activeTab="2"/>
  </bookViews>
  <sheets>
    <sheet name="人数（2019-07-20）备份" sheetId="8" state="hidden" r:id="rId1"/>
    <sheet name="Sheet1" sheetId="10" state="hidden" r:id="rId2"/>
    <sheet name="岗位" sheetId="9" r:id="rId3"/>
    <sheet name="人数（老）" sheetId="2" state="hidden" r:id="rId4"/>
    <sheet name="岗位（老）" sheetId="3" state="hidden" r:id="rId5"/>
  </sheets>
  <definedNames>
    <definedName name="_xlnm._FilterDatabase" localSheetId="2" hidden="1">岗位!$A$1:$G$36</definedName>
    <definedName name="_xlnm._FilterDatabase" localSheetId="3" hidden="1">'人数（老）'!$B$1:$G$75</definedName>
    <definedName name="_xlnm.Print_Titles" localSheetId="2">岗位!$1:$1</definedName>
    <definedName name="_xlnm.Print_Titles" localSheetId="4">'岗位（老）'!$1:$1</definedName>
    <definedName name="_xlnm.Print_Titles" localSheetId="3">'人数（老）'!$1:$1</definedName>
  </definedNames>
  <calcPr calcId="125725"/>
  <pivotCaches>
    <pivotCache cacheId="0" r:id="rId6"/>
  </pivotCaches>
</workbook>
</file>

<file path=xl/calcChain.xml><?xml version="1.0" encoding="utf-8"?>
<calcChain xmlns="http://schemas.openxmlformats.org/spreadsheetml/2006/main">
  <c r="D82" i="3"/>
  <c r="D80"/>
  <c r="D78"/>
  <c r="D75"/>
  <c r="D67"/>
  <c r="D63"/>
  <c r="D61"/>
  <c r="D57"/>
  <c r="D56"/>
  <c r="D53"/>
  <c r="D49"/>
  <c r="D47"/>
  <c r="D46"/>
  <c r="D42"/>
  <c r="D37"/>
  <c r="D34"/>
  <c r="D31"/>
  <c r="D28"/>
  <c r="D26"/>
  <c r="D23"/>
  <c r="D20"/>
  <c r="D18"/>
  <c r="D16"/>
  <c r="D14"/>
  <c r="D12"/>
  <c r="D10"/>
  <c r="D8"/>
  <c r="D6"/>
  <c r="D4"/>
  <c r="D2"/>
  <c r="F76" i="2"/>
  <c r="F75"/>
  <c r="H74"/>
  <c r="H73"/>
  <c r="H72"/>
  <c r="H71"/>
  <c r="H70"/>
  <c r="H69"/>
  <c r="H68"/>
  <c r="H67"/>
  <c r="H66"/>
  <c r="H65"/>
  <c r="H64"/>
  <c r="H63"/>
  <c r="H62"/>
  <c r="H61"/>
  <c r="H60"/>
  <c r="H59"/>
  <c r="H58"/>
  <c r="H57"/>
  <c r="H56"/>
  <c r="F55"/>
  <c r="H54"/>
  <c r="H53"/>
  <c r="H52"/>
  <c r="H51"/>
  <c r="H50"/>
  <c r="H49"/>
  <c r="H48"/>
  <c r="H47"/>
  <c r="H46"/>
  <c r="H45"/>
  <c r="H44"/>
  <c r="H43"/>
  <c r="H42"/>
  <c r="H41"/>
  <c r="H40"/>
  <c r="H39"/>
  <c r="H38"/>
  <c r="H37"/>
  <c r="H36"/>
  <c r="H35"/>
  <c r="H34"/>
  <c r="H33"/>
  <c r="H32"/>
  <c r="H31"/>
  <c r="H30"/>
  <c r="H29"/>
  <c r="H28"/>
  <c r="H27"/>
  <c r="H26"/>
  <c r="H25"/>
  <c r="H24"/>
  <c r="H23"/>
  <c r="H22"/>
  <c r="H21"/>
  <c r="H20"/>
  <c r="H19"/>
  <c r="H18"/>
  <c r="H17"/>
  <c r="F16"/>
  <c r="H15"/>
  <c r="H14"/>
  <c r="H13"/>
  <c r="H12"/>
  <c r="H11"/>
  <c r="H10"/>
  <c r="H9"/>
  <c r="H8"/>
  <c r="H7"/>
  <c r="H6"/>
  <c r="H5"/>
  <c r="H4"/>
  <c r="H3"/>
  <c r="H2"/>
</calcChain>
</file>

<file path=xl/sharedStrings.xml><?xml version="1.0" encoding="utf-8"?>
<sst xmlns="http://schemas.openxmlformats.org/spreadsheetml/2006/main" count="1128" uniqueCount="211">
  <si>
    <t>学校</t>
  </si>
  <si>
    <t>学段</t>
  </si>
  <si>
    <t>地区</t>
  </si>
  <si>
    <t>学科</t>
  </si>
  <si>
    <t>人数</t>
  </si>
  <si>
    <t>昆山开发区晨曦中学</t>
  </si>
  <si>
    <t>初中</t>
  </si>
  <si>
    <t>语文</t>
  </si>
  <si>
    <t>物理</t>
  </si>
  <si>
    <t>昆山开发区青阳港学校（初中部）</t>
  </si>
  <si>
    <t>化学</t>
  </si>
  <si>
    <t>数学</t>
  </si>
  <si>
    <t>英语</t>
  </si>
  <si>
    <t>道德与法治</t>
  </si>
  <si>
    <t>体育</t>
  </si>
  <si>
    <t>昆山市兵希中学</t>
  </si>
  <si>
    <t>昆山市蓬朗中学</t>
  </si>
  <si>
    <t>政治</t>
  </si>
  <si>
    <t>音乐</t>
  </si>
  <si>
    <t>昆山市玉山中学</t>
  </si>
  <si>
    <t>历史</t>
  </si>
  <si>
    <t>生物</t>
  </si>
  <si>
    <t>美术</t>
  </si>
  <si>
    <t>昆山经济技术开发区包桥小学</t>
  </si>
  <si>
    <t>小学</t>
  </si>
  <si>
    <t>昆山经济技术开发区实验小学</t>
  </si>
  <si>
    <t>科学</t>
  </si>
  <si>
    <t>昆山经济技术开发区世茂小学</t>
  </si>
  <si>
    <t>昆山经济技术开发区中华园小学</t>
  </si>
  <si>
    <t>震川</t>
  </si>
  <si>
    <t>综研</t>
  </si>
  <si>
    <t>信息技术</t>
  </si>
  <si>
    <t>昆山开发区兵希小学</t>
  </si>
  <si>
    <t>昆山开发区晨曦小学</t>
  </si>
  <si>
    <t>昆山开发区青阳港学校（小学部）</t>
  </si>
  <si>
    <t>昆山开发区石予小学</t>
  </si>
  <si>
    <t>昆山开发区世茂蝶湖湾小学</t>
  </si>
  <si>
    <t>昆山开发区震川小学</t>
  </si>
  <si>
    <t>昆山市蓬朗中心小学校</t>
  </si>
  <si>
    <t>昆山市玉山镇第三中心小学校</t>
  </si>
  <si>
    <t>昆山经济技术开发区锦华幼儿园</t>
  </si>
  <si>
    <t>幼儿园</t>
  </si>
  <si>
    <t>学前教育</t>
  </si>
  <si>
    <t>昆山经济技术开发区世茂幼儿园</t>
  </si>
  <si>
    <t>昆山开发区兵希幼儿园</t>
  </si>
  <si>
    <t>昆山开发区东部新城幼儿园</t>
  </si>
  <si>
    <t>昆山开发区绿地幼儿园</t>
  </si>
  <si>
    <t>昆山开发区蓬朗幼儿园</t>
  </si>
  <si>
    <t>昆山开发区青阳港幼儿园</t>
  </si>
  <si>
    <t>昆山开发区盛庄幼儿园</t>
  </si>
  <si>
    <t>昆山开发区石予幼儿园</t>
  </si>
  <si>
    <t>昆山开发区世茂蝶湖湾幼儿园</t>
  </si>
  <si>
    <t>昆山开发区夏驾幼儿园</t>
  </si>
  <si>
    <t>昆山市西湾幼儿园</t>
  </si>
  <si>
    <t>昆山市绣衣幼儿园</t>
  </si>
  <si>
    <t>昆山市玉山镇第三中心小学校附属幼儿园</t>
  </si>
  <si>
    <t>求和项:人数</t>
  </si>
  <si>
    <t>总计</t>
  </si>
  <si>
    <t>sumif</t>
  </si>
  <si>
    <t>兵希</t>
  </si>
  <si>
    <t>昆山开发区世茂幼儿园</t>
  </si>
  <si>
    <t>蓬朗</t>
  </si>
  <si>
    <t>青阳</t>
  </si>
  <si>
    <t>岗位代码</t>
  </si>
  <si>
    <t>岗位名称</t>
  </si>
  <si>
    <t>招聘数量</t>
  </si>
  <si>
    <t>学历学位要求</t>
  </si>
  <si>
    <t>专业要求</t>
  </si>
  <si>
    <t>派遣单位</t>
  </si>
  <si>
    <t>地址</t>
  </si>
  <si>
    <t>A01</t>
  </si>
  <si>
    <t>幼儿园教师</t>
  </si>
  <si>
    <t>全日制普通高等学校专科及以上毕业生</t>
  </si>
  <si>
    <t>学前教育专业、学前教育方向的艺术类专业</t>
  </si>
  <si>
    <t>珠江北路317号</t>
  </si>
  <si>
    <t>A02</t>
  </si>
  <si>
    <t>西湾新村28—1号</t>
  </si>
  <si>
    <t>A03</t>
  </si>
  <si>
    <t>银泉路128号</t>
  </si>
  <si>
    <t>A04</t>
  </si>
  <si>
    <t>昆山开发区蝶湖湾幼儿园</t>
  </si>
  <si>
    <t>柏庐南路89-17号</t>
  </si>
  <si>
    <t>A05</t>
  </si>
  <si>
    <t xml:space="preserve">昆山市玉山镇童乐路28号
</t>
  </si>
  <si>
    <t>A06</t>
  </si>
  <si>
    <t>乌江路8号</t>
  </si>
  <si>
    <t>A07</t>
  </si>
  <si>
    <t xml:space="preserve">开发区清江路188号
</t>
  </si>
  <si>
    <t>A08</t>
  </si>
  <si>
    <t>富春江路68号</t>
  </si>
  <si>
    <t>A09</t>
  </si>
  <si>
    <t>景王路188号</t>
  </si>
  <si>
    <t>A10</t>
  </si>
  <si>
    <t xml:space="preserve">昆山开发区幼学路5号
</t>
  </si>
  <si>
    <t>A11</t>
  </si>
  <si>
    <t>太湖南路33号阳光水世界内</t>
  </si>
  <si>
    <t>A12</t>
  </si>
  <si>
    <t>首创悦都小区内</t>
  </si>
  <si>
    <t>A13</t>
  </si>
  <si>
    <t>小学语文教师</t>
  </si>
  <si>
    <t>全日制普通高校本科及以上学历学位</t>
  </si>
  <si>
    <t>中国语言文学类</t>
  </si>
  <si>
    <t>黄河北路127号</t>
  </si>
  <si>
    <t>A14</t>
  </si>
  <si>
    <t>小学数学教师</t>
  </si>
  <si>
    <t>数学类</t>
  </si>
  <si>
    <t>A15</t>
  </si>
  <si>
    <t>娄东路101号</t>
  </si>
  <si>
    <t>小学英语教师</t>
  </si>
  <si>
    <t>英语类</t>
  </si>
  <si>
    <t>A16</t>
  </si>
  <si>
    <t>伟业路188号</t>
  </si>
  <si>
    <t>A17</t>
  </si>
  <si>
    <t>A18</t>
  </si>
  <si>
    <t>太湖路166号</t>
  </si>
  <si>
    <t>千岛湖路1088号</t>
  </si>
  <si>
    <t>天文路88号</t>
  </si>
  <si>
    <t>A19</t>
  </si>
  <si>
    <r>
      <rPr>
        <sz val="10"/>
        <color theme="1"/>
        <rFont val="宋体"/>
        <family val="3"/>
        <charset val="134"/>
      </rPr>
      <t>西巷路</t>
    </r>
    <r>
      <rPr>
        <sz val="10"/>
        <color indexed="8"/>
        <rFont val="宋体"/>
        <family val="3"/>
        <charset val="134"/>
      </rPr>
      <t>58</t>
    </r>
    <r>
      <rPr>
        <sz val="10"/>
        <color indexed="8"/>
        <rFont val="宋体"/>
        <family val="3"/>
        <charset val="134"/>
      </rPr>
      <t>号</t>
    </r>
  </si>
  <si>
    <t>A20</t>
  </si>
  <si>
    <t>初中化学教师</t>
  </si>
  <si>
    <t>化学类</t>
  </si>
  <si>
    <t>车站路228号</t>
  </si>
  <si>
    <t>A21</t>
  </si>
  <si>
    <t>初中历史教师</t>
  </si>
  <si>
    <t>历史学类</t>
  </si>
  <si>
    <t>A22</t>
  </si>
  <si>
    <t>初中生物教师</t>
  </si>
  <si>
    <t>生物科学类</t>
  </si>
  <si>
    <t>A23</t>
  </si>
  <si>
    <t>初中数学教师</t>
  </si>
  <si>
    <t>A24</t>
  </si>
  <si>
    <t>初中语文教师</t>
  </si>
  <si>
    <t>A25</t>
  </si>
  <si>
    <t>初中道德与法治教师</t>
  </si>
  <si>
    <t>政治学类；马克思主义理论类</t>
  </si>
  <si>
    <t>A26</t>
  </si>
  <si>
    <t>初中体育教师</t>
  </si>
  <si>
    <t>体育类</t>
  </si>
  <si>
    <t>漓江路66号</t>
  </si>
  <si>
    <t>A27</t>
  </si>
  <si>
    <t>景王路35号</t>
  </si>
  <si>
    <t>A28</t>
  </si>
  <si>
    <t>初中英语教师</t>
  </si>
  <si>
    <t>A29</t>
  </si>
  <si>
    <t>A30</t>
  </si>
  <si>
    <t>备注</t>
  </si>
  <si>
    <t>B01</t>
  </si>
  <si>
    <t>小学科学教师</t>
  </si>
  <si>
    <t xml:space="preserve">科学教育专业；计算机类；教育学类中的教育技术专业；化学类；生物科学类；物理学类
</t>
  </si>
  <si>
    <t>B02</t>
  </si>
  <si>
    <t>小学美术教师</t>
  </si>
  <si>
    <t>美术学类</t>
  </si>
  <si>
    <t>B03</t>
  </si>
  <si>
    <t>B04</t>
  </si>
  <si>
    <t>小学数学教师（2）</t>
  </si>
  <si>
    <t>B05</t>
  </si>
  <si>
    <t>B06</t>
  </si>
  <si>
    <t>B07</t>
  </si>
  <si>
    <t>B08</t>
  </si>
  <si>
    <t>B09</t>
  </si>
  <si>
    <t>B10</t>
  </si>
  <si>
    <t>B11</t>
  </si>
  <si>
    <t>B12</t>
  </si>
  <si>
    <t>小学信息技术教师</t>
  </si>
  <si>
    <t>计算机类；教育学类中的教育技术专业</t>
  </si>
  <si>
    <t>小学音乐教师</t>
  </si>
  <si>
    <t>音乐类</t>
  </si>
  <si>
    <t>小学英语教师（1）</t>
  </si>
  <si>
    <t>B15</t>
  </si>
  <si>
    <t>小学英语教师（2）</t>
  </si>
  <si>
    <t>小学语文教师（1）</t>
  </si>
  <si>
    <t>小学语文教师（2）</t>
  </si>
  <si>
    <t>小学语文教师（4）</t>
  </si>
  <si>
    <t>小学语文教师（5）</t>
  </si>
  <si>
    <t>C01</t>
  </si>
  <si>
    <t>C02</t>
  </si>
  <si>
    <t>C03</t>
  </si>
  <si>
    <t>初中美术教师</t>
  </si>
  <si>
    <t>C04</t>
  </si>
  <si>
    <t>C05</t>
  </si>
  <si>
    <t>C06</t>
  </si>
  <si>
    <t>C07</t>
  </si>
  <si>
    <t>C08</t>
  </si>
  <si>
    <t>初中物理教师</t>
  </si>
  <si>
    <t>物理学类</t>
  </si>
  <si>
    <t>C09</t>
  </si>
  <si>
    <t>初中音乐教师</t>
  </si>
  <si>
    <t>C10</t>
  </si>
  <si>
    <t>C11</t>
  </si>
  <si>
    <t>序号</t>
  </si>
  <si>
    <t>分组</t>
  </si>
  <si>
    <t>幼儿园 汇总</t>
  </si>
  <si>
    <t>小学 汇总</t>
  </si>
  <si>
    <t>初中 汇总</t>
  </si>
  <si>
    <t>开考比例</t>
  </si>
  <si>
    <t>岗位数量</t>
  </si>
  <si>
    <t>幼儿园教师（1）</t>
  </si>
  <si>
    <t>1:1</t>
  </si>
  <si>
    <t>幼儿园教师（2）</t>
  </si>
  <si>
    <t>幼儿园教师（3）</t>
  </si>
  <si>
    <t>幼儿园教师（4）</t>
  </si>
  <si>
    <t>幼儿园教师（5）</t>
  </si>
  <si>
    <t>幼儿园教师（6）</t>
  </si>
  <si>
    <t>幼儿园教师（7）</t>
  </si>
  <si>
    <t>幼儿园教师（8）</t>
  </si>
  <si>
    <t>幼儿园教师（9）</t>
  </si>
  <si>
    <t>幼儿园教师（10）</t>
  </si>
  <si>
    <t>幼儿园教师（11）</t>
  </si>
  <si>
    <t>小学体育教师</t>
  </si>
  <si>
    <t>初中政治教师</t>
  </si>
</sst>
</file>

<file path=xl/styles.xml><?xml version="1.0" encoding="utf-8"?>
<styleSheet xmlns="http://schemas.openxmlformats.org/spreadsheetml/2006/main">
  <fonts count="8">
    <font>
      <sz val="12"/>
      <color theme="1"/>
      <name val="宋体"/>
      <charset val="134"/>
      <scheme val="minor"/>
    </font>
    <font>
      <b/>
      <sz val="12"/>
      <color theme="1"/>
      <name val="宋体"/>
      <family val="3"/>
      <charset val="134"/>
      <scheme val="minor"/>
    </font>
    <font>
      <sz val="10"/>
      <color theme="1"/>
      <name val="宋体"/>
      <family val="3"/>
      <charset val="134"/>
    </font>
    <font>
      <sz val="10"/>
      <color theme="1"/>
      <name val="宋体"/>
      <family val="3"/>
      <charset val="134"/>
      <scheme val="minor"/>
    </font>
    <font>
      <b/>
      <sz val="10"/>
      <name val="宋体"/>
      <family val="3"/>
      <charset val="134"/>
      <scheme val="minor"/>
    </font>
    <font>
      <sz val="10"/>
      <name val="宋体"/>
      <family val="3"/>
      <charset val="134"/>
      <scheme val="minor"/>
    </font>
    <font>
      <sz val="10"/>
      <color indexed="8"/>
      <name val="宋体"/>
      <family val="3"/>
      <charset val="134"/>
    </font>
    <font>
      <sz val="9"/>
      <name val="宋体"/>
      <family val="3"/>
      <charset val="134"/>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124">
    <xf numFmtId="0" fontId="0" fillId="0" borderId="0" xfId="0" applyNumberFormat="1"/>
    <xf numFmtId="0" fontId="0" fillId="0" borderId="0" xfId="0" applyNumberFormat="1" applyAlignment="1">
      <alignment vertical="center" wrapText="1"/>
    </xf>
    <xf numFmtId="0" fontId="0" fillId="0" borderId="0" xfId="0" applyNumberFormat="1" applyFill="1"/>
    <xf numFmtId="0" fontId="0" fillId="0" borderId="0" xfId="0" applyNumberFormat="1" applyAlignment="1">
      <alignment horizontal="center"/>
    </xf>
    <xf numFmtId="0" fontId="0" fillId="0" borderId="0" xfId="0" applyNumberFormat="1" applyAlignment="1">
      <alignment horizontal="left"/>
    </xf>
    <xf numFmtId="0" fontId="0" fillId="0" borderId="0" xfId="0" applyNumberFormat="1" applyAlignment="1">
      <alignment wrapText="1"/>
    </xf>
    <xf numFmtId="0" fontId="0" fillId="0" borderId="0" xfId="0" applyNumberFormat="1" applyAlignment="1">
      <alignment shrinkToFi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left" vertical="center" wrapText="1"/>
    </xf>
    <xf numFmtId="0" fontId="1" fillId="0" borderId="1" xfId="0" applyNumberFormat="1" applyFont="1" applyBorder="1" applyAlignment="1">
      <alignment vertical="center" wrapText="1"/>
    </xf>
    <xf numFmtId="0" fontId="1" fillId="0" borderId="2" xfId="0" applyNumberFormat="1" applyFont="1" applyBorder="1" applyAlignment="1">
      <alignment vertical="center" shrinkToFit="1"/>
    </xf>
    <xf numFmtId="0" fontId="0" fillId="0" borderId="1" xfId="0" applyNumberFormat="1" applyBorder="1" applyAlignment="1">
      <alignment horizontal="left" vertical="center"/>
    </xf>
    <xf numFmtId="0" fontId="0" fillId="0" borderId="2" xfId="0" applyNumberFormat="1" applyBorder="1" applyAlignment="1">
      <alignment horizontal="left" vertical="center" shrinkToFit="1"/>
    </xf>
    <xf numFmtId="0" fontId="0" fillId="0" borderId="4" xfId="0" applyNumberFormat="1" applyBorder="1" applyAlignment="1">
      <alignment horizontal="left" vertical="center" shrinkToFit="1"/>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ill="1" applyBorder="1" applyAlignment="1">
      <alignment horizontal="left" vertical="center" wrapText="1"/>
    </xf>
    <xf numFmtId="0" fontId="0" fillId="0" borderId="5" xfId="0" applyNumberFormat="1" applyFill="1" applyBorder="1" applyAlignment="1">
      <alignment horizontal="left" vertical="center" shrinkToFit="1"/>
    </xf>
    <xf numFmtId="0" fontId="0" fillId="0" borderId="6" xfId="0" applyNumberFormat="1" applyFill="1" applyBorder="1" applyAlignment="1">
      <alignment horizontal="left" vertical="center" shrinkToFit="1"/>
    </xf>
    <xf numFmtId="0" fontId="0" fillId="0" borderId="2" xfId="0" applyNumberFormat="1" applyFill="1" applyBorder="1" applyAlignment="1">
      <alignment vertical="center"/>
    </xf>
    <xf numFmtId="0" fontId="0" fillId="0" borderId="2" xfId="0" applyNumberFormat="1" applyFill="1" applyBorder="1" applyAlignment="1">
      <alignment horizontal="center" vertical="center"/>
    </xf>
    <xf numFmtId="0" fontId="0" fillId="0" borderId="7" xfId="0" applyNumberFormat="1" applyFill="1" applyBorder="1" applyAlignment="1">
      <alignment vertical="center"/>
    </xf>
    <xf numFmtId="0" fontId="0" fillId="0" borderId="7" xfId="0" applyNumberFormat="1" applyFill="1" applyBorder="1" applyAlignment="1">
      <alignment horizontal="center" vertical="center"/>
    </xf>
    <xf numFmtId="0" fontId="0" fillId="0" borderId="4" xfId="0" applyNumberFormat="1" applyFill="1" applyBorder="1" applyAlignment="1">
      <alignment vertical="center"/>
    </xf>
    <xf numFmtId="0" fontId="0" fillId="0" borderId="4" xfId="0" applyNumberFormat="1" applyFill="1" applyBorder="1" applyAlignment="1">
      <alignment horizontal="center" vertical="center"/>
    </xf>
    <xf numFmtId="0" fontId="0" fillId="0" borderId="2" xfId="0" applyNumberFormat="1" applyFill="1" applyBorder="1" applyAlignment="1">
      <alignment horizontal="left" vertical="center" shrinkToFit="1"/>
    </xf>
    <xf numFmtId="0" fontId="0" fillId="0" borderId="7" xfId="0" applyNumberFormat="1" applyBorder="1" applyAlignment="1">
      <alignment horizontal="left" vertical="center" shrinkToFit="1"/>
    </xf>
    <xf numFmtId="0" fontId="0" fillId="0" borderId="1" xfId="0" applyNumberFormat="1" applyFill="1" applyBorder="1" applyAlignment="1">
      <alignment vertical="center"/>
    </xf>
    <xf numFmtId="0" fontId="0" fillId="0" borderId="7" xfId="0" applyNumberFormat="1" applyBorder="1" applyAlignment="1">
      <alignment shrinkToFit="1"/>
    </xf>
    <xf numFmtId="0" fontId="0" fillId="0" borderId="7" xfId="0" applyNumberFormat="1" applyFill="1" applyBorder="1" applyAlignment="1">
      <alignment horizontal="left" vertical="center" shrinkToFit="1"/>
    </xf>
    <xf numFmtId="0" fontId="0" fillId="0" borderId="4" xfId="0" applyNumberFormat="1" applyFill="1" applyBorder="1" applyAlignment="1">
      <alignment horizontal="left" vertical="center" shrinkToFit="1"/>
    </xf>
    <xf numFmtId="0" fontId="0" fillId="0" borderId="4" xfId="0" applyNumberFormat="1" applyBorder="1" applyAlignment="1">
      <alignment shrinkToFit="1"/>
    </xf>
    <xf numFmtId="0" fontId="0" fillId="0" borderId="1" xfId="0" applyNumberFormat="1" applyFill="1" applyBorder="1" applyAlignment="1">
      <alignment vertical="center" wrapText="1"/>
    </xf>
    <xf numFmtId="0" fontId="0" fillId="0" borderId="1" xfId="0" applyNumberFormat="1" applyFill="1" applyBorder="1" applyAlignment="1">
      <alignment horizontal="left" vertical="center" shrinkToFit="1"/>
    </xf>
    <xf numFmtId="0" fontId="0" fillId="0" borderId="1" xfId="0" applyNumberFormat="1" applyBorder="1" applyAlignment="1">
      <alignment vertical="center"/>
    </xf>
    <xf numFmtId="0" fontId="0" fillId="0" borderId="11" xfId="0" applyNumberFormat="1" applyFill="1" applyBorder="1" applyAlignment="1">
      <alignment horizontal="center" vertical="center"/>
    </xf>
    <xf numFmtId="0" fontId="0" fillId="0" borderId="6" xfId="0" applyNumberFormat="1" applyFill="1" applyBorder="1" applyAlignment="1">
      <alignment horizontal="center" vertical="center"/>
    </xf>
    <xf numFmtId="0" fontId="0" fillId="0" borderId="2" xfId="0" applyNumberFormat="1" applyFill="1" applyBorder="1" applyAlignment="1">
      <alignment vertical="center" wrapText="1"/>
    </xf>
    <xf numFmtId="0" fontId="0" fillId="0" borderId="7" xfId="0" applyNumberFormat="1" applyFill="1" applyBorder="1" applyAlignment="1">
      <alignment vertical="center" wrapText="1"/>
    </xf>
    <xf numFmtId="0" fontId="0" fillId="0" borderId="4" xfId="0" applyNumberFormat="1" applyFill="1" applyBorder="1" applyAlignment="1">
      <alignment vertical="center" wrapText="1"/>
    </xf>
    <xf numFmtId="0" fontId="0" fillId="0" borderId="2" xfId="0" applyNumberFormat="1" applyBorder="1" applyAlignment="1">
      <alignment shrinkToFit="1"/>
    </xf>
    <xf numFmtId="0" fontId="0" fillId="0" borderId="9" xfId="0" applyNumberFormat="1" applyFill="1" applyBorder="1" applyAlignment="1">
      <alignment horizontal="left" vertical="center" shrinkToFit="1"/>
    </xf>
    <xf numFmtId="0" fontId="0" fillId="0" borderId="9" xfId="0" applyNumberFormat="1" applyBorder="1" applyAlignment="1">
      <alignment horizontal="left" vertical="center" shrinkToFit="1"/>
    </xf>
    <xf numFmtId="0" fontId="0" fillId="0" borderId="2" xfId="0" applyNumberFormat="1" applyBorder="1" applyAlignment="1">
      <alignment horizontal="center" vertical="center"/>
    </xf>
    <xf numFmtId="0" fontId="0" fillId="0" borderId="4" xfId="0" applyNumberFormat="1" applyBorder="1" applyAlignment="1">
      <alignment horizontal="center" vertical="center"/>
    </xf>
    <xf numFmtId="0" fontId="0" fillId="0" borderId="2" xfId="0" applyNumberFormat="1" applyBorder="1" applyAlignment="1">
      <alignment horizontal="center" vertical="center" shrinkToFit="1"/>
    </xf>
    <xf numFmtId="0" fontId="0" fillId="0" borderId="4" xfId="0" applyNumberFormat="1" applyBorder="1" applyAlignment="1">
      <alignment horizontal="center" vertical="center" shrinkToFit="1"/>
    </xf>
    <xf numFmtId="0" fontId="0" fillId="0" borderId="7" xfId="0" applyNumberFormat="1" applyBorder="1" applyAlignment="1">
      <alignment horizontal="center" vertical="center"/>
    </xf>
    <xf numFmtId="0" fontId="0" fillId="0" borderId="7" xfId="0" applyNumberFormat="1" applyBorder="1" applyAlignment="1">
      <alignment horizontal="center"/>
    </xf>
    <xf numFmtId="0" fontId="0" fillId="0" borderId="7" xfId="0" applyNumberFormat="1" applyBorder="1" applyAlignment="1">
      <alignment horizontal="center" shrinkToFit="1"/>
    </xf>
    <xf numFmtId="0" fontId="0" fillId="0" borderId="4" xfId="0" applyNumberFormat="1" applyBorder="1" applyAlignment="1">
      <alignment horizontal="center" shrinkToFit="1"/>
    </xf>
    <xf numFmtId="0" fontId="0" fillId="0" borderId="1" xfId="0" applyNumberFormat="1" applyFill="1" applyBorder="1"/>
    <xf numFmtId="0" fontId="0" fillId="0" borderId="9" xfId="0" applyNumberFormat="1" applyBorder="1" applyAlignment="1">
      <alignment shrinkToFit="1"/>
    </xf>
    <xf numFmtId="0" fontId="0" fillId="0" borderId="10" xfId="0" applyNumberFormat="1" applyBorder="1" applyAlignment="1">
      <alignment shrinkToFit="1"/>
    </xf>
    <xf numFmtId="0" fontId="0" fillId="0" borderId="0" xfId="0" applyNumberFormat="1" applyProtection="1">
      <protection locked="0"/>
    </xf>
    <xf numFmtId="0" fontId="0" fillId="0" borderId="1" xfId="0" applyNumberFormat="1" applyBorder="1" applyAlignment="1">
      <alignment horizontal="center"/>
    </xf>
    <xf numFmtId="0" fontId="0" fillId="0" borderId="1" xfId="0" applyNumberFormat="1" applyBorder="1"/>
    <xf numFmtId="0" fontId="0" fillId="0" borderId="1" xfId="0" applyNumberFormat="1" applyBorder="1" applyProtection="1">
      <protection locked="0"/>
    </xf>
    <xf numFmtId="0" fontId="1" fillId="0" borderId="1" xfId="0" applyNumberFormat="1" applyFont="1" applyBorder="1"/>
    <xf numFmtId="0" fontId="2" fillId="0" borderId="1" xfId="0" applyFont="1" applyFill="1" applyBorder="1" applyAlignment="1">
      <alignment horizontal="left" vertical="center" wrapText="1" shrinkToFit="1"/>
    </xf>
    <xf numFmtId="0" fontId="2" fillId="0" borderId="1" xfId="0" applyFont="1" applyFill="1" applyBorder="1" applyAlignment="1">
      <alignment vertical="center" shrinkToFit="1"/>
    </xf>
    <xf numFmtId="0" fontId="3" fillId="0" borderId="0" xfId="0" applyNumberFormat="1" applyFont="1" applyAlignment="1"/>
    <xf numFmtId="0" fontId="0" fillId="0" borderId="0" xfId="0" applyNumberFormat="1" applyAlignment="1">
      <alignment horizontal="left" wrapText="1"/>
    </xf>
    <xf numFmtId="0" fontId="0" fillId="0" borderId="0" xfId="0" applyNumberFormat="1" applyAlignment="1">
      <alignment vertical="center" shrinkToFi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2" xfId="0" applyNumberFormat="1" applyFont="1" applyFill="1" applyBorder="1" applyAlignment="1">
      <alignment vertical="center" shrinkToFi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shrinkToFi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shrinkToFit="1"/>
    </xf>
    <xf numFmtId="0" fontId="3" fillId="0" borderId="0" xfId="0" applyNumberFormat="1" applyFont="1" applyFill="1" applyAlignment="1"/>
    <xf numFmtId="0" fontId="0" fillId="0" borderId="1" xfId="0" applyNumberFormat="1" applyFont="1" applyFill="1" applyBorder="1" applyAlignment="1"/>
    <xf numFmtId="20" fontId="0" fillId="0" borderId="1" xfId="0" quotePrefix="1" applyNumberFormat="1" applyFill="1" applyBorder="1" applyAlignment="1">
      <alignment horizontal="center" vertical="center"/>
    </xf>
    <xf numFmtId="0" fontId="0" fillId="0" borderId="1"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2" xfId="0" applyNumberFormat="1" applyFill="1" applyBorder="1" applyAlignment="1">
      <alignment horizontal="center" vertical="center"/>
    </xf>
    <xf numFmtId="0" fontId="0" fillId="0" borderId="7" xfId="0" applyNumberFormat="1" applyFill="1" applyBorder="1" applyAlignment="1">
      <alignment horizontal="center" vertical="center"/>
    </xf>
    <xf numFmtId="0" fontId="0" fillId="0" borderId="4" xfId="0" applyNumberFormat="1" applyFill="1" applyBorder="1" applyAlignment="1">
      <alignment horizontal="center" vertical="center"/>
    </xf>
    <xf numFmtId="0" fontId="0" fillId="0" borderId="2" xfId="0" applyNumberFormat="1" applyFill="1" applyBorder="1" applyAlignment="1">
      <alignment horizontal="center" vertical="center" wrapText="1"/>
    </xf>
    <xf numFmtId="0" fontId="0" fillId="0" borderId="7" xfId="0" applyNumberFormat="1" applyFill="1" applyBorder="1" applyAlignment="1">
      <alignment horizontal="center" vertical="center" wrapText="1"/>
    </xf>
    <xf numFmtId="0" fontId="0" fillId="0" borderId="4" xfId="0" applyNumberFormat="1" applyFill="1" applyBorder="1" applyAlignment="1">
      <alignment horizontal="center" vertical="center" wrapText="1"/>
    </xf>
    <xf numFmtId="0" fontId="0" fillId="0" borderId="8" xfId="0" applyNumberFormat="1" applyFill="1" applyBorder="1" applyAlignment="1">
      <alignment horizontal="center" vertical="center"/>
    </xf>
    <xf numFmtId="0" fontId="0" fillId="0" borderId="9" xfId="0" applyNumberFormat="1" applyFill="1" applyBorder="1" applyAlignment="1">
      <alignment horizontal="center" vertical="center"/>
    </xf>
    <xf numFmtId="0" fontId="0" fillId="0" borderId="10" xfId="0" applyNumberFormat="1" applyFill="1" applyBorder="1" applyAlignment="1">
      <alignment horizontal="center" vertical="center"/>
    </xf>
    <xf numFmtId="0" fontId="0" fillId="0" borderId="1" xfId="0" applyNumberFormat="1" applyBorder="1" applyAlignment="1">
      <alignment horizontal="left" vertical="center"/>
    </xf>
    <xf numFmtId="0" fontId="0" fillId="0" borderId="1"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7" xfId="0" applyNumberFormat="1" applyFill="1" applyBorder="1" applyAlignment="1">
      <alignment horizontal="left" vertical="center" wrapText="1"/>
    </xf>
    <xf numFmtId="0" fontId="0" fillId="0" borderId="4" xfId="0" applyNumberFormat="1" applyFill="1" applyBorder="1" applyAlignment="1">
      <alignment horizontal="left" vertical="center" wrapText="1"/>
    </xf>
    <xf numFmtId="0" fontId="0" fillId="0" borderId="2" xfId="0" applyNumberFormat="1" applyFill="1" applyBorder="1" applyAlignment="1">
      <alignment horizontal="left" vertical="center"/>
    </xf>
    <xf numFmtId="0" fontId="0" fillId="0" borderId="7" xfId="0" applyNumberFormat="1" applyFill="1" applyBorder="1" applyAlignment="1">
      <alignment horizontal="left" vertical="center"/>
    </xf>
    <xf numFmtId="0" fontId="0" fillId="0" borderId="4" xfId="0" applyNumberFormat="1" applyFill="1" applyBorder="1" applyAlignment="1">
      <alignment horizontal="left" vertical="center"/>
    </xf>
    <xf numFmtId="20" fontId="0" fillId="0" borderId="1" xfId="0" quotePrefix="1" applyNumberFormat="1" applyBorder="1" applyAlignment="1">
      <alignment horizontal="center" vertical="center"/>
    </xf>
    <xf numFmtId="20" fontId="0" fillId="0" borderId="1" xfId="0" applyNumberFormat="1" applyBorder="1" applyAlignment="1">
      <alignment horizontal="center" vertical="center"/>
    </xf>
    <xf numFmtId="20" fontId="0" fillId="0" borderId="1" xfId="0" quotePrefix="1" applyNumberFormat="1" applyFill="1" applyBorder="1" applyAlignment="1">
      <alignment horizontal="center" vertical="center"/>
    </xf>
    <xf numFmtId="0" fontId="0" fillId="0" borderId="1" xfId="0" quotePrefix="1" applyNumberFormat="1" applyFill="1" applyBorder="1" applyAlignment="1">
      <alignment horizontal="center" vertical="center"/>
    </xf>
    <xf numFmtId="20" fontId="0" fillId="0" borderId="2" xfId="0" quotePrefix="1" applyNumberFormat="1" applyFill="1" applyBorder="1" applyAlignment="1">
      <alignment horizontal="center" vertical="center"/>
    </xf>
    <xf numFmtId="20" fontId="0" fillId="0" borderId="7" xfId="0" applyNumberFormat="1" applyFill="1" applyBorder="1" applyAlignment="1">
      <alignment horizontal="center" vertical="center"/>
    </xf>
    <xf numFmtId="20" fontId="0" fillId="0" borderId="4" xfId="0" applyNumberFormat="1" applyFill="1" applyBorder="1" applyAlignment="1">
      <alignment horizontal="center" vertical="center"/>
    </xf>
    <xf numFmtId="0" fontId="0" fillId="0" borderId="2" xfId="0" quotePrefix="1" applyNumberFormat="1" applyFill="1" applyBorder="1" applyAlignment="1">
      <alignment horizontal="center" vertical="center"/>
    </xf>
    <xf numFmtId="0" fontId="0" fillId="0" borderId="2" xfId="0" quotePrefix="1" applyNumberFormat="1" applyFill="1" applyBorder="1" applyAlignment="1">
      <alignment horizontal="center" vertical="center" wrapText="1"/>
    </xf>
    <xf numFmtId="0" fontId="0" fillId="0" borderId="12" xfId="0" quotePrefix="1" applyNumberFormat="1" applyFill="1" applyBorder="1" applyAlignment="1">
      <alignment horizontal="center" vertical="center"/>
    </xf>
    <xf numFmtId="0" fontId="0" fillId="0" borderId="13" xfId="0" applyNumberFormat="1" applyFill="1" applyBorder="1" applyAlignment="1">
      <alignment horizontal="center" vertical="center"/>
    </xf>
    <xf numFmtId="0" fontId="0" fillId="0" borderId="14" xfId="0" applyNumberFormat="1" applyFill="1" applyBorder="1" applyAlignment="1">
      <alignment horizontal="center" vertical="center"/>
    </xf>
    <xf numFmtId="0" fontId="0" fillId="0" borderId="1" xfId="0" applyNumberFormat="1" applyBorder="1" applyAlignment="1">
      <alignment horizontal="left" vertical="center" wrapText="1"/>
    </xf>
    <xf numFmtId="0" fontId="0" fillId="0" borderId="1" xfId="0" applyNumberFormat="1" applyFill="1" applyBorder="1" applyAlignment="1">
      <alignment horizontal="left" vertical="center" wrapText="1"/>
    </xf>
    <xf numFmtId="0" fontId="0" fillId="0" borderId="3" xfId="0" applyNumberFormat="1" applyBorder="1" applyAlignment="1">
      <alignment horizontal="left" vertical="center" wrapText="1"/>
    </xf>
    <xf numFmtId="0" fontId="0" fillId="0" borderId="8" xfId="0" applyNumberFormat="1" applyFill="1" applyBorder="1" applyAlignment="1">
      <alignment horizontal="left" vertical="center" wrapText="1"/>
    </xf>
    <xf numFmtId="0" fontId="0" fillId="0" borderId="9" xfId="0" applyNumberFormat="1" applyFill="1" applyBorder="1" applyAlignment="1">
      <alignment horizontal="left" vertical="center" wrapText="1"/>
    </xf>
    <xf numFmtId="0" fontId="0" fillId="0" borderId="10" xfId="0" applyNumberFormat="1" applyFill="1" applyBorder="1" applyAlignment="1">
      <alignment horizontal="left" vertical="center" wrapText="1"/>
    </xf>
    <xf numFmtId="0" fontId="0" fillId="0" borderId="3" xfId="0" applyNumberFormat="1" applyFill="1" applyBorder="1" applyAlignment="1">
      <alignment horizontal="left" vertical="center" wrapText="1"/>
    </xf>
    <xf numFmtId="0" fontId="0" fillId="0" borderId="5" xfId="0" applyNumberFormat="1" applyFill="1" applyBorder="1" applyAlignment="1">
      <alignment horizontal="left" vertical="center"/>
    </xf>
    <xf numFmtId="0" fontId="0" fillId="0" borderId="0" xfId="0" applyNumberFormat="1" applyFill="1" applyBorder="1" applyAlignment="1">
      <alignment horizontal="left" vertical="center"/>
    </xf>
    <xf numFmtId="0" fontId="0" fillId="0" borderId="6" xfId="0" applyNumberFormat="1" applyFill="1" applyBorder="1" applyAlignment="1">
      <alignment horizontal="left" vertical="center"/>
    </xf>
    <xf numFmtId="0" fontId="0" fillId="0" borderId="12" xfId="0" applyNumberFormat="1" applyFill="1" applyBorder="1" applyAlignment="1">
      <alignment horizontal="center" vertical="center"/>
    </xf>
    <xf numFmtId="0" fontId="0" fillId="0" borderId="2" xfId="0" applyNumberFormat="1" applyFill="1" applyBorder="1" applyAlignment="1">
      <alignment horizontal="center"/>
    </xf>
    <xf numFmtId="0" fontId="0" fillId="0" borderId="7" xfId="0" applyNumberFormat="1" applyFill="1" applyBorder="1" applyAlignment="1">
      <alignment horizontal="center"/>
    </xf>
    <xf numFmtId="0" fontId="0" fillId="0" borderId="4" xfId="0" applyNumberFormat="1" applyFill="1" applyBorder="1" applyAlignment="1">
      <alignment horizontal="center"/>
    </xf>
    <xf numFmtId="0" fontId="0" fillId="0" borderId="2" xfId="0" applyNumberFormat="1" applyBorder="1" applyAlignment="1">
      <alignment horizontal="center" vertical="center"/>
    </xf>
    <xf numFmtId="0" fontId="0" fillId="0" borderId="7" xfId="0" applyNumberFormat="1" applyBorder="1" applyAlignment="1">
      <alignment horizontal="center" vertical="center"/>
    </xf>
    <xf numFmtId="0" fontId="0" fillId="0" borderId="4" xfId="0" applyNumberFormat="1" applyBorder="1" applyAlignment="1">
      <alignment horizontal="center" vertical="center"/>
    </xf>
  </cellXfs>
  <cellStyles count="1">
    <cellStyle name="常规"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顾杰" refreshedDate="43666.720104166699" createdVersion="5" refreshedVersion="5" minRefreshableVersion="3" recordCount="87">
  <cacheSource type="worksheet">
    <worksheetSource ref="A1:G87" sheet="人数（2019-07-20）"/>
  </cacheSource>
  <cacheFields count="7">
    <cacheField name="学校" numFmtId="0">
      <sharedItems count="31">
        <s v="昆山开发区绿地幼儿园"/>
        <s v="昆山开发区东部新城幼儿园"/>
        <s v="昆山开发区夏驾幼儿园"/>
        <s v="昆山开发区盛庄幼儿园"/>
        <s v="昆山经济技术开发区世茂幼儿园"/>
        <s v="昆山开发区兵希幼儿园"/>
        <s v="昆山开发区蓬朗幼儿园"/>
        <s v="昆山开发区石予幼儿园"/>
        <s v="昆山市西湾幼儿园"/>
        <s v="昆山市玉山镇第三中心小学校附属幼儿园"/>
        <s v="昆山市绣衣幼儿园"/>
        <s v="昆山经济技术开发区锦华幼儿园"/>
        <s v="昆山开发区青阳港幼儿园"/>
        <s v="昆山开发区世茂蝶湖湾幼儿园"/>
        <s v="昆山经济技术开发区实验小学"/>
        <s v="昆山经济技术开发区中华园小学"/>
        <s v="昆山经济技术开发区世茂小学"/>
        <s v="昆山开发区兵希小学"/>
        <s v="昆山经济技术开发区包桥小学"/>
        <s v="昆山开发区世茂蝶湖湾小学"/>
        <s v="昆山开发区晨曦小学"/>
        <s v="昆山市蓬朗中心小学校"/>
        <s v="昆山开发区石予小学"/>
        <s v="昆山市玉山镇第三中心小学校"/>
        <s v="昆山开发区震川小学"/>
        <s v="昆山开发区青阳港学校（小学部）"/>
        <s v="昆山开发区青阳港学校（初中部）"/>
        <s v="昆山市玉山中学"/>
        <s v="昆山市蓬朗中学"/>
        <s v="昆山市兵希中学"/>
        <s v="昆山开发区晨曦中学"/>
      </sharedItems>
    </cacheField>
    <cacheField name="人数" numFmtId="0">
      <sharedItems containsSemiMixedTypes="0" containsString="0" containsNumber="1" containsInteger="1" minValue="0" maxValue="22" count="13">
        <n v="4"/>
        <n v="5"/>
        <n v="6"/>
        <n v="21"/>
        <n v="22"/>
        <n v="8"/>
        <n v="12"/>
        <n v="1"/>
        <n v="9"/>
        <n v="3"/>
        <n v="2"/>
        <n v="7"/>
        <n v="10"/>
      </sharedItems>
    </cacheField>
    <cacheField name="学段" numFmtId="0">
      <sharedItems count="3">
        <s v="幼儿园"/>
        <s v="小学"/>
        <s v="初中"/>
      </sharedItems>
    </cacheField>
    <cacheField name="地区" numFmtId="0">
      <sharedItems count="4">
        <s v="兵希"/>
        <s v="蓬朗"/>
        <s v="青阳"/>
        <s v="震川"/>
      </sharedItems>
    </cacheField>
    <cacheField name="学科" numFmtId="0">
      <sharedItems count="14">
        <s v="学前教育"/>
        <s v="科学"/>
        <s v="美术"/>
        <s v="数学"/>
        <s v="体育"/>
        <s v="信息技术"/>
        <s v="音乐"/>
        <s v="英语"/>
        <s v="语文"/>
        <s v="道德与法治"/>
        <s v="化学"/>
        <s v="历史"/>
        <s v="生物"/>
        <s v="物理"/>
      </sharedItems>
    </cacheField>
    <cacheField name="人数2" numFmtId="0">
      <sharedItems containsSemiMixedTypes="0" containsString="0" containsNumber="1" containsInteger="1" minValue="0" maxValue="22" count="13">
        <n v="4"/>
        <n v="5"/>
        <n v="6"/>
        <n v="21"/>
        <n v="22"/>
        <n v="8"/>
        <n v="12"/>
        <n v="1"/>
        <n v="9"/>
        <n v="3"/>
        <n v="2"/>
        <n v="7"/>
        <n v="10"/>
      </sharedItems>
    </cacheField>
    <cacheField name="sumif" numFmtId="0">
      <sharedItems containsSemiMixedTypes="0" containsString="0" containsNumber="1" containsInteger="1" minValue="0" maxValue="0" count="1">
        <n v="0"/>
      </sharedItems>
    </cacheField>
  </cacheFields>
</pivotCacheDefinition>
</file>

<file path=xl/pivotCache/pivotCacheRecords1.xml><?xml version="1.0" encoding="utf-8"?>
<pivotCacheRecords xmlns="http://schemas.openxmlformats.org/spreadsheetml/2006/main" xmlns:r="http://schemas.openxmlformats.org/officeDocument/2006/relationships" count="87">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5" minRefreshableVersion="3" useAutoFormatting="1" createdVersion="5" indent="0" compact="0" outline="1" outlineData="1" compactData="0" multipleFieldFilters="0">
  <location ref="A3:B7" firstHeaderRow="1" firstDataRow="1" firstDataCol="1"/>
  <pivotFields count="7">
    <pivotField compact="0" showAll="0">
      <items count="32">
        <item x="18"/>
        <item x="11"/>
        <item x="14"/>
        <item x="16"/>
        <item x="4"/>
        <item x="15"/>
        <item x="17"/>
        <item x="5"/>
        <item x="20"/>
        <item x="30"/>
        <item x="1"/>
        <item x="0"/>
        <item x="6"/>
        <item x="26"/>
        <item x="25"/>
        <item x="12"/>
        <item x="3"/>
        <item x="22"/>
        <item x="7"/>
        <item x="19"/>
        <item x="13"/>
        <item x="2"/>
        <item x="24"/>
        <item x="29"/>
        <item x="21"/>
        <item x="28"/>
        <item x="8"/>
        <item x="10"/>
        <item x="23"/>
        <item x="9"/>
        <item x="27"/>
        <item t="default"/>
      </items>
    </pivotField>
    <pivotField dataField="1" compact="0" showAll="0">
      <items count="14">
        <item x="7"/>
        <item x="10"/>
        <item x="9"/>
        <item x="0"/>
        <item x="1"/>
        <item x="2"/>
        <item x="11"/>
        <item x="5"/>
        <item x="8"/>
        <item x="12"/>
        <item x="6"/>
        <item x="3"/>
        <item x="4"/>
        <item t="default"/>
      </items>
    </pivotField>
    <pivotField axis="axisRow" compact="0" showAll="0">
      <items count="4">
        <item x="0"/>
        <item x="1"/>
        <item x="2"/>
        <item t="default"/>
      </items>
    </pivotField>
    <pivotField compact="0" showAll="0"/>
    <pivotField compact="0" showAll="0"/>
    <pivotField compact="0" showAll="0"/>
    <pivotField compact="0" showAll="0"/>
  </pivotFields>
  <rowFields count="1">
    <field x="2"/>
  </rowFields>
  <rowItems count="4">
    <i>
      <x/>
    </i>
    <i>
      <x v="1"/>
    </i>
    <i>
      <x v="2"/>
    </i>
    <i t="grand">
      <x/>
    </i>
  </rowItems>
  <colItems count="1">
    <i/>
  </colItems>
  <dataFields count="1">
    <dataField name="求和项:人数" fld="1"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sheetPr>
    <tabColor theme="1"/>
  </sheetPr>
  <dimension ref="A1:E89"/>
  <sheetViews>
    <sheetView topLeftCell="A76" workbookViewId="0">
      <selection activeCell="C13" sqref="A1:E89"/>
    </sheetView>
  </sheetViews>
  <sheetFormatPr defaultColWidth="9" defaultRowHeight="14.25"/>
  <cols>
    <col min="1" max="1" width="40.375" customWidth="1"/>
    <col min="4" max="4" width="11.5" customWidth="1"/>
  </cols>
  <sheetData>
    <row r="1" spans="1:5">
      <c r="A1" s="56" t="s">
        <v>0</v>
      </c>
      <c r="B1" s="56" t="s">
        <v>1</v>
      </c>
      <c r="C1" s="56" t="s">
        <v>2</v>
      </c>
      <c r="D1" s="56" t="s">
        <v>3</v>
      </c>
      <c r="E1" s="56" t="s">
        <v>4</v>
      </c>
    </row>
    <row r="2" spans="1:5">
      <c r="A2" s="74" t="s">
        <v>5</v>
      </c>
      <c r="B2" s="74" t="s">
        <v>6</v>
      </c>
      <c r="C2" s="74"/>
      <c r="D2" s="74" t="s">
        <v>7</v>
      </c>
      <c r="E2" s="74">
        <v>1</v>
      </c>
    </row>
    <row r="3" spans="1:5">
      <c r="A3" s="74" t="s">
        <v>5</v>
      </c>
      <c r="B3" s="74" t="s">
        <v>6</v>
      </c>
      <c r="C3" s="74"/>
      <c r="D3" s="74" t="s">
        <v>8</v>
      </c>
      <c r="E3" s="74">
        <v>1</v>
      </c>
    </row>
    <row r="4" spans="1:5">
      <c r="A4" s="74" t="s">
        <v>9</v>
      </c>
      <c r="B4" s="74" t="s">
        <v>6</v>
      </c>
      <c r="C4" s="74"/>
      <c r="D4" s="74" t="s">
        <v>10</v>
      </c>
      <c r="E4" s="74">
        <v>1</v>
      </c>
    </row>
    <row r="5" spans="1:5">
      <c r="A5" s="74" t="s">
        <v>9</v>
      </c>
      <c r="B5" s="74" t="s">
        <v>6</v>
      </c>
      <c r="C5" s="74"/>
      <c r="D5" s="74" t="s">
        <v>11</v>
      </c>
      <c r="E5" s="74">
        <v>1</v>
      </c>
    </row>
    <row r="6" spans="1:5">
      <c r="A6" s="74" t="s">
        <v>9</v>
      </c>
      <c r="B6" s="74" t="s">
        <v>6</v>
      </c>
      <c r="C6" s="74"/>
      <c r="D6" s="74" t="s">
        <v>12</v>
      </c>
      <c r="E6" s="74">
        <v>2</v>
      </c>
    </row>
    <row r="7" spans="1:5">
      <c r="A7" s="74" t="s">
        <v>9</v>
      </c>
      <c r="B7" s="74" t="s">
        <v>6</v>
      </c>
      <c r="C7" s="74"/>
      <c r="D7" s="74" t="s">
        <v>7</v>
      </c>
      <c r="E7" s="74">
        <v>2</v>
      </c>
    </row>
    <row r="8" spans="1:5">
      <c r="A8" s="74" t="s">
        <v>9</v>
      </c>
      <c r="B8" s="74" t="s">
        <v>6</v>
      </c>
      <c r="C8" s="74"/>
      <c r="D8" s="74" t="s">
        <v>13</v>
      </c>
      <c r="E8" s="74">
        <v>1</v>
      </c>
    </row>
    <row r="9" spans="1:5">
      <c r="A9" s="74" t="s">
        <v>9</v>
      </c>
      <c r="B9" s="74" t="s">
        <v>6</v>
      </c>
      <c r="C9" s="74"/>
      <c r="D9" s="74" t="s">
        <v>14</v>
      </c>
      <c r="E9" s="74">
        <v>1</v>
      </c>
    </row>
    <row r="10" spans="1:5">
      <c r="A10" s="74" t="s">
        <v>15</v>
      </c>
      <c r="B10" s="74" t="s">
        <v>6</v>
      </c>
      <c r="C10" s="74"/>
      <c r="D10" s="74" t="s">
        <v>14</v>
      </c>
      <c r="E10" s="74">
        <v>1</v>
      </c>
    </row>
    <row r="11" spans="1:5">
      <c r="A11" s="74" t="s">
        <v>16</v>
      </c>
      <c r="B11" s="74" t="s">
        <v>6</v>
      </c>
      <c r="C11" s="74"/>
      <c r="D11" s="74" t="s">
        <v>7</v>
      </c>
      <c r="E11" s="74">
        <v>1</v>
      </c>
    </row>
    <row r="12" spans="1:5">
      <c r="A12" s="74" t="s">
        <v>16</v>
      </c>
      <c r="B12" s="74" t="s">
        <v>6</v>
      </c>
      <c r="C12" s="74"/>
      <c r="D12" s="74" t="s">
        <v>11</v>
      </c>
      <c r="E12" s="74">
        <v>3</v>
      </c>
    </row>
    <row r="13" spans="1:5">
      <c r="A13" s="74" t="s">
        <v>16</v>
      </c>
      <c r="B13" s="74" t="s">
        <v>6</v>
      </c>
      <c r="C13" s="74"/>
      <c r="D13" s="74" t="s">
        <v>12</v>
      </c>
      <c r="E13" s="74">
        <v>2</v>
      </c>
    </row>
    <row r="14" spans="1:5">
      <c r="A14" s="74" t="s">
        <v>16</v>
      </c>
      <c r="B14" s="74" t="s">
        <v>6</v>
      </c>
      <c r="C14" s="74"/>
      <c r="D14" s="74" t="s">
        <v>17</v>
      </c>
      <c r="E14" s="74">
        <v>1</v>
      </c>
    </row>
    <row r="15" spans="1:5">
      <c r="A15" s="74" t="s">
        <v>16</v>
      </c>
      <c r="B15" s="74" t="s">
        <v>6</v>
      </c>
      <c r="C15" s="74"/>
      <c r="D15" s="74" t="s">
        <v>18</v>
      </c>
      <c r="E15" s="74">
        <v>1</v>
      </c>
    </row>
    <row r="16" spans="1:5">
      <c r="A16" s="74" t="s">
        <v>19</v>
      </c>
      <c r="B16" s="74" t="s">
        <v>6</v>
      </c>
      <c r="C16" s="74"/>
      <c r="D16" s="74" t="s">
        <v>7</v>
      </c>
      <c r="E16" s="74">
        <v>1</v>
      </c>
    </row>
    <row r="17" spans="1:5">
      <c r="A17" s="74" t="s">
        <v>19</v>
      </c>
      <c r="B17" s="74" t="s">
        <v>6</v>
      </c>
      <c r="C17" s="74"/>
      <c r="D17" s="74" t="s">
        <v>11</v>
      </c>
      <c r="E17" s="74">
        <v>1</v>
      </c>
    </row>
    <row r="18" spans="1:5">
      <c r="A18" s="74" t="s">
        <v>19</v>
      </c>
      <c r="B18" s="74" t="s">
        <v>6</v>
      </c>
      <c r="C18" s="74"/>
      <c r="D18" s="74" t="s">
        <v>10</v>
      </c>
      <c r="E18" s="74">
        <v>1</v>
      </c>
    </row>
    <row r="19" spans="1:5">
      <c r="A19" s="74" t="s">
        <v>19</v>
      </c>
      <c r="B19" s="74" t="s">
        <v>6</v>
      </c>
      <c r="C19" s="74"/>
      <c r="D19" s="74" t="s">
        <v>17</v>
      </c>
      <c r="E19" s="74">
        <v>1</v>
      </c>
    </row>
    <row r="20" spans="1:5">
      <c r="A20" s="74" t="s">
        <v>19</v>
      </c>
      <c r="B20" s="74" t="s">
        <v>6</v>
      </c>
      <c r="C20" s="74"/>
      <c r="D20" s="74" t="s">
        <v>20</v>
      </c>
      <c r="E20" s="74">
        <v>1</v>
      </c>
    </row>
    <row r="21" spans="1:5">
      <c r="A21" s="74" t="s">
        <v>19</v>
      </c>
      <c r="B21" s="74" t="s">
        <v>6</v>
      </c>
      <c r="C21" s="74"/>
      <c r="D21" s="74" t="s">
        <v>21</v>
      </c>
      <c r="E21" s="74">
        <v>1</v>
      </c>
    </row>
    <row r="22" spans="1:5">
      <c r="A22" s="74" t="s">
        <v>19</v>
      </c>
      <c r="B22" s="74" t="s">
        <v>6</v>
      </c>
      <c r="C22" s="74"/>
      <c r="D22" s="74" t="s">
        <v>22</v>
      </c>
      <c r="E22" s="74">
        <v>1</v>
      </c>
    </row>
    <row r="23" spans="1:5">
      <c r="A23" s="74" t="s">
        <v>23</v>
      </c>
      <c r="B23" s="74" t="s">
        <v>24</v>
      </c>
      <c r="C23" s="74"/>
      <c r="D23" s="74" t="s">
        <v>11</v>
      </c>
      <c r="E23" s="74">
        <v>3</v>
      </c>
    </row>
    <row r="24" spans="1:5">
      <c r="A24" s="74" t="s">
        <v>23</v>
      </c>
      <c r="B24" s="74" t="s">
        <v>24</v>
      </c>
      <c r="C24" s="74"/>
      <c r="D24" s="74" t="s">
        <v>14</v>
      </c>
      <c r="E24" s="74">
        <v>2</v>
      </c>
    </row>
    <row r="25" spans="1:5">
      <c r="A25" s="74" t="s">
        <v>23</v>
      </c>
      <c r="B25" s="74" t="s">
        <v>24</v>
      </c>
      <c r="C25" s="74"/>
      <c r="D25" s="74" t="s">
        <v>22</v>
      </c>
      <c r="E25" s="74">
        <v>1</v>
      </c>
    </row>
    <row r="26" spans="1:5">
      <c r="A26" s="74" t="s">
        <v>23</v>
      </c>
      <c r="B26" s="74" t="s">
        <v>24</v>
      </c>
      <c r="C26" s="74"/>
      <c r="D26" s="74" t="s">
        <v>18</v>
      </c>
      <c r="E26" s="74">
        <v>1</v>
      </c>
    </row>
    <row r="27" spans="1:5">
      <c r="A27" s="74" t="s">
        <v>23</v>
      </c>
      <c r="B27" s="74" t="s">
        <v>24</v>
      </c>
      <c r="C27" s="74"/>
      <c r="D27" s="74" t="s">
        <v>12</v>
      </c>
      <c r="E27" s="74">
        <v>1</v>
      </c>
    </row>
    <row r="28" spans="1:5">
      <c r="A28" s="74" t="s">
        <v>23</v>
      </c>
      <c r="B28" s="74" t="s">
        <v>24</v>
      </c>
      <c r="C28" s="74"/>
      <c r="D28" s="74" t="s">
        <v>7</v>
      </c>
      <c r="E28" s="74">
        <v>3</v>
      </c>
    </row>
    <row r="29" spans="1:5">
      <c r="A29" s="74" t="s">
        <v>25</v>
      </c>
      <c r="B29" s="74" t="s">
        <v>24</v>
      </c>
      <c r="C29" s="74"/>
      <c r="D29" s="74" t="s">
        <v>7</v>
      </c>
      <c r="E29" s="74">
        <v>3</v>
      </c>
    </row>
    <row r="30" spans="1:5">
      <c r="A30" s="74" t="s">
        <v>25</v>
      </c>
      <c r="B30" s="74" t="s">
        <v>24</v>
      </c>
      <c r="C30" s="74"/>
      <c r="D30" s="74" t="s">
        <v>11</v>
      </c>
      <c r="E30" s="74">
        <v>2</v>
      </c>
    </row>
    <row r="31" spans="1:5">
      <c r="A31" s="74" t="s">
        <v>25</v>
      </c>
      <c r="B31" s="74" t="s">
        <v>24</v>
      </c>
      <c r="C31" s="74"/>
      <c r="D31" s="74" t="s">
        <v>12</v>
      </c>
      <c r="E31" s="74">
        <v>1</v>
      </c>
    </row>
    <row r="32" spans="1:5">
      <c r="A32" s="74" t="s">
        <v>25</v>
      </c>
      <c r="B32" s="74" t="s">
        <v>24</v>
      </c>
      <c r="C32" s="74"/>
      <c r="D32" s="74" t="s">
        <v>26</v>
      </c>
      <c r="E32" s="74">
        <v>1</v>
      </c>
    </row>
    <row r="33" spans="1:5">
      <c r="A33" s="74" t="s">
        <v>25</v>
      </c>
      <c r="B33" s="74" t="s">
        <v>24</v>
      </c>
      <c r="C33" s="74"/>
      <c r="D33" s="74" t="s">
        <v>22</v>
      </c>
      <c r="E33" s="74">
        <v>1</v>
      </c>
    </row>
    <row r="34" spans="1:5">
      <c r="A34" s="74" t="s">
        <v>25</v>
      </c>
      <c r="B34" s="74" t="s">
        <v>24</v>
      </c>
      <c r="C34" s="74"/>
      <c r="D34" s="74" t="s">
        <v>14</v>
      </c>
      <c r="E34" s="74">
        <v>1</v>
      </c>
    </row>
    <row r="35" spans="1:5">
      <c r="A35" s="74" t="s">
        <v>25</v>
      </c>
      <c r="B35" s="74" t="s">
        <v>24</v>
      </c>
      <c r="C35" s="74"/>
      <c r="D35" s="74" t="s">
        <v>18</v>
      </c>
      <c r="E35" s="74">
        <v>1</v>
      </c>
    </row>
    <row r="36" spans="1:5">
      <c r="A36" s="74" t="s">
        <v>27</v>
      </c>
      <c r="B36" s="74" t="s">
        <v>24</v>
      </c>
      <c r="C36" s="74"/>
      <c r="D36" s="74" t="s">
        <v>7</v>
      </c>
      <c r="E36" s="74">
        <v>6</v>
      </c>
    </row>
    <row r="37" spans="1:5">
      <c r="A37" s="74" t="s">
        <v>27</v>
      </c>
      <c r="B37" s="74" t="s">
        <v>24</v>
      </c>
      <c r="C37" s="74"/>
      <c r="D37" s="74" t="s">
        <v>11</v>
      </c>
      <c r="E37" s="74">
        <v>1</v>
      </c>
    </row>
    <row r="38" spans="1:5">
      <c r="A38" s="74" t="s">
        <v>27</v>
      </c>
      <c r="B38" s="74" t="s">
        <v>24</v>
      </c>
      <c r="C38" s="74"/>
      <c r="D38" s="74" t="s">
        <v>12</v>
      </c>
      <c r="E38" s="74">
        <v>3</v>
      </c>
    </row>
    <row r="39" spans="1:5">
      <c r="A39" s="74" t="s">
        <v>27</v>
      </c>
      <c r="B39" s="74" t="s">
        <v>24</v>
      </c>
      <c r="C39" s="74"/>
      <c r="D39" s="74" t="s">
        <v>14</v>
      </c>
      <c r="E39" s="74">
        <v>1</v>
      </c>
    </row>
    <row r="40" spans="1:5">
      <c r="A40" s="74" t="s">
        <v>27</v>
      </c>
      <c r="B40" s="74" t="s">
        <v>24</v>
      </c>
      <c r="C40" s="74"/>
      <c r="D40" s="74" t="s">
        <v>22</v>
      </c>
      <c r="E40" s="74">
        <v>1</v>
      </c>
    </row>
    <row r="41" spans="1:5">
      <c r="A41" s="74" t="s">
        <v>28</v>
      </c>
      <c r="B41" s="74" t="s">
        <v>24</v>
      </c>
      <c r="C41" s="74" t="s">
        <v>29</v>
      </c>
      <c r="D41" s="74" t="s">
        <v>30</v>
      </c>
      <c r="E41" s="74">
        <v>1</v>
      </c>
    </row>
    <row r="42" spans="1:5">
      <c r="A42" s="74" t="s">
        <v>28</v>
      </c>
      <c r="B42" s="74" t="s">
        <v>24</v>
      </c>
      <c r="C42" s="74" t="s">
        <v>29</v>
      </c>
      <c r="D42" s="74" t="s">
        <v>22</v>
      </c>
      <c r="E42" s="74">
        <v>2</v>
      </c>
    </row>
    <row r="43" spans="1:5">
      <c r="A43" s="74" t="s">
        <v>28</v>
      </c>
      <c r="B43" s="74" t="s">
        <v>24</v>
      </c>
      <c r="C43" s="74" t="s">
        <v>29</v>
      </c>
      <c r="D43" s="74" t="s">
        <v>18</v>
      </c>
      <c r="E43" s="74">
        <v>1</v>
      </c>
    </row>
    <row r="44" spans="1:5">
      <c r="A44" s="74" t="s">
        <v>28</v>
      </c>
      <c r="B44" s="74" t="s">
        <v>24</v>
      </c>
      <c r="C44" s="74" t="s">
        <v>29</v>
      </c>
      <c r="D44" s="74" t="s">
        <v>26</v>
      </c>
      <c r="E44" s="74">
        <v>1</v>
      </c>
    </row>
    <row r="45" spans="1:5">
      <c r="A45" s="74" t="s">
        <v>28</v>
      </c>
      <c r="B45" s="74" t="s">
        <v>24</v>
      </c>
      <c r="C45" s="74" t="s">
        <v>29</v>
      </c>
      <c r="D45" s="74" t="s">
        <v>14</v>
      </c>
      <c r="E45" s="74">
        <v>5</v>
      </c>
    </row>
    <row r="46" spans="1:5">
      <c r="A46" s="74" t="s">
        <v>28</v>
      </c>
      <c r="B46" s="74" t="s">
        <v>24</v>
      </c>
      <c r="C46" s="74" t="s">
        <v>29</v>
      </c>
      <c r="D46" s="74" t="s">
        <v>31</v>
      </c>
      <c r="E46" s="74">
        <v>1</v>
      </c>
    </row>
    <row r="47" spans="1:5">
      <c r="A47" s="74" t="s">
        <v>28</v>
      </c>
      <c r="B47" s="74" t="s">
        <v>24</v>
      </c>
      <c r="C47" s="74" t="s">
        <v>29</v>
      </c>
      <c r="D47" s="74" t="s">
        <v>12</v>
      </c>
      <c r="E47" s="74">
        <v>2</v>
      </c>
    </row>
    <row r="48" spans="1:5">
      <c r="A48" s="74" t="s">
        <v>28</v>
      </c>
      <c r="B48" s="74" t="s">
        <v>24</v>
      </c>
      <c r="C48" s="74" t="s">
        <v>29</v>
      </c>
      <c r="D48" s="74" t="s">
        <v>11</v>
      </c>
      <c r="E48" s="74">
        <v>4</v>
      </c>
    </row>
    <row r="49" spans="1:5">
      <c r="A49" s="74" t="s">
        <v>28</v>
      </c>
      <c r="B49" s="74" t="s">
        <v>24</v>
      </c>
      <c r="C49" s="74" t="s">
        <v>29</v>
      </c>
      <c r="D49" s="74" t="s">
        <v>7</v>
      </c>
      <c r="E49" s="74">
        <v>5</v>
      </c>
    </row>
    <row r="50" spans="1:5">
      <c r="A50" s="74" t="s">
        <v>32</v>
      </c>
      <c r="B50" s="74" t="s">
        <v>24</v>
      </c>
      <c r="C50" s="74"/>
      <c r="D50" s="74" t="s">
        <v>7</v>
      </c>
      <c r="E50" s="74">
        <v>10</v>
      </c>
    </row>
    <row r="51" spans="1:5">
      <c r="A51" s="74" t="s">
        <v>32</v>
      </c>
      <c r="B51" s="74" t="s">
        <v>24</v>
      </c>
      <c r="C51" s="74"/>
      <c r="D51" s="74" t="s">
        <v>11</v>
      </c>
      <c r="E51" s="74">
        <v>7</v>
      </c>
    </row>
    <row r="52" spans="1:5">
      <c r="A52" s="74" t="s">
        <v>32</v>
      </c>
      <c r="B52" s="74" t="s">
        <v>24</v>
      </c>
      <c r="C52" s="74"/>
      <c r="D52" s="74" t="s">
        <v>12</v>
      </c>
      <c r="E52" s="74">
        <v>4</v>
      </c>
    </row>
    <row r="53" spans="1:5">
      <c r="A53" s="74" t="s">
        <v>32</v>
      </c>
      <c r="B53" s="74" t="s">
        <v>24</v>
      </c>
      <c r="C53" s="74"/>
      <c r="D53" s="74" t="s">
        <v>22</v>
      </c>
      <c r="E53" s="74">
        <v>1</v>
      </c>
    </row>
    <row r="54" spans="1:5">
      <c r="A54" s="74" t="s">
        <v>33</v>
      </c>
      <c r="B54" s="74" t="s">
        <v>24</v>
      </c>
      <c r="C54" s="74"/>
      <c r="D54" s="74" t="s">
        <v>7</v>
      </c>
      <c r="E54" s="74">
        <v>3</v>
      </c>
    </row>
    <row r="55" spans="1:5">
      <c r="A55" s="74" t="s">
        <v>33</v>
      </c>
      <c r="B55" s="74" t="s">
        <v>24</v>
      </c>
      <c r="C55" s="74"/>
      <c r="D55" s="74" t="s">
        <v>11</v>
      </c>
      <c r="E55" s="74">
        <v>1</v>
      </c>
    </row>
    <row r="56" spans="1:5">
      <c r="A56" s="74" t="s">
        <v>34</v>
      </c>
      <c r="B56" s="74" t="s">
        <v>24</v>
      </c>
      <c r="C56" s="74"/>
      <c r="D56" s="74" t="s">
        <v>7</v>
      </c>
      <c r="E56" s="74">
        <v>1</v>
      </c>
    </row>
    <row r="57" spans="1:5">
      <c r="A57" s="74" t="s">
        <v>35</v>
      </c>
      <c r="B57" s="74" t="s">
        <v>24</v>
      </c>
      <c r="C57" s="74"/>
      <c r="D57" s="74" t="s">
        <v>7</v>
      </c>
      <c r="E57" s="74">
        <v>7</v>
      </c>
    </row>
    <row r="58" spans="1:5">
      <c r="A58" s="74" t="s">
        <v>35</v>
      </c>
      <c r="B58" s="74" t="s">
        <v>24</v>
      </c>
      <c r="C58" s="74"/>
      <c r="D58" s="74" t="s">
        <v>11</v>
      </c>
      <c r="E58" s="74">
        <v>3</v>
      </c>
    </row>
    <row r="59" spans="1:5">
      <c r="A59" s="74" t="s">
        <v>35</v>
      </c>
      <c r="B59" s="74" t="s">
        <v>24</v>
      </c>
      <c r="C59" s="74"/>
      <c r="D59" s="74" t="s">
        <v>12</v>
      </c>
      <c r="E59" s="74">
        <v>4</v>
      </c>
    </row>
    <row r="60" spans="1:5">
      <c r="A60" s="74" t="s">
        <v>35</v>
      </c>
      <c r="B60" s="74" t="s">
        <v>24</v>
      </c>
      <c r="C60" s="74"/>
      <c r="D60" s="74" t="s">
        <v>18</v>
      </c>
      <c r="E60" s="74">
        <v>2</v>
      </c>
    </row>
    <row r="61" spans="1:5">
      <c r="A61" s="74" t="s">
        <v>35</v>
      </c>
      <c r="B61" s="74" t="s">
        <v>24</v>
      </c>
      <c r="C61" s="74"/>
      <c r="D61" s="74" t="s">
        <v>14</v>
      </c>
      <c r="E61" s="74">
        <v>1</v>
      </c>
    </row>
    <row r="62" spans="1:5">
      <c r="A62" s="74" t="s">
        <v>36</v>
      </c>
      <c r="B62" s="74" t="s">
        <v>24</v>
      </c>
      <c r="C62" s="74"/>
      <c r="D62" s="74" t="s">
        <v>7</v>
      </c>
      <c r="E62" s="74">
        <v>3</v>
      </c>
    </row>
    <row r="63" spans="1:5">
      <c r="A63" s="74" t="s">
        <v>36</v>
      </c>
      <c r="B63" s="74" t="s">
        <v>24</v>
      </c>
      <c r="C63" s="74"/>
      <c r="D63" s="74" t="s">
        <v>11</v>
      </c>
      <c r="E63" s="74">
        <v>4</v>
      </c>
    </row>
    <row r="64" spans="1:5">
      <c r="A64" s="74" t="s">
        <v>36</v>
      </c>
      <c r="B64" s="74" t="s">
        <v>24</v>
      </c>
      <c r="C64" s="74"/>
      <c r="D64" s="74" t="s">
        <v>12</v>
      </c>
      <c r="E64" s="74">
        <v>1</v>
      </c>
    </row>
    <row r="65" spans="1:5">
      <c r="A65" s="74" t="s">
        <v>36</v>
      </c>
      <c r="B65" s="74" t="s">
        <v>24</v>
      </c>
      <c r="C65" s="74"/>
      <c r="D65" s="74" t="s">
        <v>22</v>
      </c>
      <c r="E65" s="74">
        <v>1</v>
      </c>
    </row>
    <row r="66" spans="1:5">
      <c r="A66" s="74" t="s">
        <v>36</v>
      </c>
      <c r="B66" s="74" t="s">
        <v>24</v>
      </c>
      <c r="C66" s="74"/>
      <c r="D66" s="74" t="s">
        <v>14</v>
      </c>
      <c r="E66" s="74">
        <v>2</v>
      </c>
    </row>
    <row r="67" spans="1:5">
      <c r="A67" s="74" t="s">
        <v>36</v>
      </c>
      <c r="B67" s="74" t="s">
        <v>24</v>
      </c>
      <c r="C67" s="74"/>
      <c r="D67" s="74" t="s">
        <v>31</v>
      </c>
      <c r="E67" s="74">
        <v>1</v>
      </c>
    </row>
    <row r="68" spans="1:5">
      <c r="A68" s="74" t="s">
        <v>37</v>
      </c>
      <c r="B68" s="74" t="s">
        <v>24</v>
      </c>
      <c r="C68" s="74"/>
      <c r="D68" s="74" t="s">
        <v>7</v>
      </c>
      <c r="E68" s="74">
        <v>1</v>
      </c>
    </row>
    <row r="69" spans="1:5">
      <c r="A69" s="74" t="s">
        <v>37</v>
      </c>
      <c r="B69" s="74" t="s">
        <v>24</v>
      </c>
      <c r="C69" s="74"/>
      <c r="D69" s="74" t="s">
        <v>18</v>
      </c>
      <c r="E69" s="74">
        <v>1</v>
      </c>
    </row>
    <row r="70" spans="1:5">
      <c r="A70" s="74" t="s">
        <v>38</v>
      </c>
      <c r="B70" s="74" t="s">
        <v>24</v>
      </c>
      <c r="C70" s="74"/>
      <c r="D70" s="74" t="s">
        <v>7</v>
      </c>
      <c r="E70" s="74">
        <v>3</v>
      </c>
    </row>
    <row r="71" spans="1:5">
      <c r="A71" s="74" t="s">
        <v>38</v>
      </c>
      <c r="B71" s="74" t="s">
        <v>24</v>
      </c>
      <c r="C71" s="74"/>
      <c r="D71" s="74" t="s">
        <v>11</v>
      </c>
      <c r="E71" s="74">
        <v>1</v>
      </c>
    </row>
    <row r="72" spans="1:5">
      <c r="A72" s="74" t="s">
        <v>38</v>
      </c>
      <c r="B72" s="74" t="s">
        <v>24</v>
      </c>
      <c r="C72" s="74"/>
      <c r="D72" s="74" t="s">
        <v>12</v>
      </c>
      <c r="E72" s="74">
        <v>3</v>
      </c>
    </row>
    <row r="73" spans="1:5">
      <c r="A73" s="74" t="s">
        <v>39</v>
      </c>
      <c r="B73" s="74" t="s">
        <v>24</v>
      </c>
      <c r="C73" s="74"/>
      <c r="D73" s="74" t="s">
        <v>7</v>
      </c>
      <c r="E73" s="74">
        <v>2</v>
      </c>
    </row>
    <row r="74" spans="1:5">
      <c r="A74" s="74" t="s">
        <v>39</v>
      </c>
      <c r="B74" s="74" t="s">
        <v>24</v>
      </c>
      <c r="C74" s="74"/>
      <c r="D74" s="74" t="s">
        <v>12</v>
      </c>
      <c r="E74" s="74">
        <v>1</v>
      </c>
    </row>
    <row r="75" spans="1:5">
      <c r="A75" s="74" t="s">
        <v>39</v>
      </c>
      <c r="B75" s="74" t="s">
        <v>24</v>
      </c>
      <c r="C75" s="74"/>
      <c r="D75" s="74" t="s">
        <v>14</v>
      </c>
      <c r="E75" s="74">
        <v>1</v>
      </c>
    </row>
    <row r="76" spans="1:5">
      <c r="A76" s="74" t="s">
        <v>40</v>
      </c>
      <c r="B76" s="74" t="s">
        <v>41</v>
      </c>
      <c r="C76" s="74"/>
      <c r="D76" s="74" t="s">
        <v>42</v>
      </c>
      <c r="E76" s="74">
        <v>8</v>
      </c>
    </row>
    <row r="77" spans="1:5">
      <c r="A77" s="74" t="s">
        <v>43</v>
      </c>
      <c r="B77" s="74" t="s">
        <v>41</v>
      </c>
      <c r="C77" s="74"/>
      <c r="D77" s="74" t="s">
        <v>42</v>
      </c>
      <c r="E77" s="74">
        <v>21</v>
      </c>
    </row>
    <row r="78" spans="1:5">
      <c r="A78" s="74" t="s">
        <v>44</v>
      </c>
      <c r="B78" s="74" t="s">
        <v>41</v>
      </c>
      <c r="C78" s="74"/>
      <c r="D78" s="74" t="s">
        <v>42</v>
      </c>
      <c r="E78" s="74">
        <v>22</v>
      </c>
    </row>
    <row r="79" spans="1:5">
      <c r="A79" s="74" t="s">
        <v>45</v>
      </c>
      <c r="B79" s="74" t="s">
        <v>41</v>
      </c>
      <c r="C79" s="74"/>
      <c r="D79" s="74" t="s">
        <v>42</v>
      </c>
      <c r="E79" s="74">
        <v>5</v>
      </c>
    </row>
    <row r="80" spans="1:5">
      <c r="A80" s="74" t="s">
        <v>46</v>
      </c>
      <c r="B80" s="74" t="s">
        <v>41</v>
      </c>
      <c r="C80" s="74"/>
      <c r="D80" s="74" t="s">
        <v>42</v>
      </c>
      <c r="E80" s="74">
        <v>4</v>
      </c>
    </row>
    <row r="81" spans="1:5">
      <c r="A81" s="74" t="s">
        <v>47</v>
      </c>
      <c r="B81" s="74" t="s">
        <v>41</v>
      </c>
      <c r="C81" s="74"/>
      <c r="D81" s="74" t="s">
        <v>42</v>
      </c>
      <c r="E81" s="74">
        <v>8</v>
      </c>
    </row>
    <row r="82" spans="1:5">
      <c r="A82" s="74" t="s">
        <v>48</v>
      </c>
      <c r="B82" s="74" t="s">
        <v>41</v>
      </c>
      <c r="C82" s="74"/>
      <c r="D82" s="74" t="s">
        <v>42</v>
      </c>
      <c r="E82" s="74">
        <v>9</v>
      </c>
    </row>
    <row r="83" spans="1:5">
      <c r="A83" s="74" t="s">
        <v>49</v>
      </c>
      <c r="B83" s="74" t="s">
        <v>41</v>
      </c>
      <c r="C83" s="74"/>
      <c r="D83" s="74" t="s">
        <v>42</v>
      </c>
      <c r="E83" s="74">
        <v>6</v>
      </c>
    </row>
    <row r="84" spans="1:5">
      <c r="A84" s="74" t="s">
        <v>50</v>
      </c>
      <c r="B84" s="74" t="s">
        <v>41</v>
      </c>
      <c r="C84" s="74"/>
      <c r="D84" s="74" t="s">
        <v>42</v>
      </c>
      <c r="E84" s="74">
        <v>12</v>
      </c>
    </row>
    <row r="85" spans="1:5">
      <c r="A85" s="74" t="s">
        <v>51</v>
      </c>
      <c r="B85" s="74" t="s">
        <v>41</v>
      </c>
      <c r="C85" s="74"/>
      <c r="D85" s="74" t="s">
        <v>42</v>
      </c>
      <c r="E85" s="74">
        <v>3</v>
      </c>
    </row>
    <row r="86" spans="1:5">
      <c r="A86" s="74" t="s">
        <v>52</v>
      </c>
      <c r="B86" s="74" t="s">
        <v>41</v>
      </c>
      <c r="C86" s="74"/>
      <c r="D86" s="74" t="s">
        <v>42</v>
      </c>
      <c r="E86" s="74">
        <v>5</v>
      </c>
    </row>
    <row r="87" spans="1:5">
      <c r="A87" s="74" t="s">
        <v>53</v>
      </c>
      <c r="B87" s="74" t="s">
        <v>41</v>
      </c>
      <c r="C87" s="74"/>
      <c r="D87" s="74" t="s">
        <v>42</v>
      </c>
      <c r="E87" s="74">
        <v>1</v>
      </c>
    </row>
    <row r="88" spans="1:5">
      <c r="A88" s="74" t="s">
        <v>54</v>
      </c>
      <c r="B88" s="74" t="s">
        <v>41</v>
      </c>
      <c r="C88" s="74"/>
      <c r="D88" s="74" t="s">
        <v>42</v>
      </c>
      <c r="E88" s="74">
        <v>6</v>
      </c>
    </row>
    <row r="89" spans="1:5">
      <c r="A89" s="74" t="s">
        <v>55</v>
      </c>
      <c r="B89" s="74" t="s">
        <v>41</v>
      </c>
      <c r="C89" s="74"/>
      <c r="D89" s="74" t="s">
        <v>42</v>
      </c>
      <c r="E89" s="74">
        <v>5</v>
      </c>
    </row>
  </sheetData>
  <sheetProtection sheet="1" objects="1"/>
  <sortState ref="A2:E89">
    <sortCondition ref="B2:B89"/>
    <sortCondition ref="A2:A89"/>
  </sortState>
  <phoneticPr fontId="7"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3:B7"/>
  <sheetViews>
    <sheetView workbookViewId="0">
      <selection activeCell="A3" sqref="A3"/>
    </sheetView>
  </sheetViews>
  <sheetFormatPr defaultColWidth="9" defaultRowHeight="14.25"/>
  <cols>
    <col min="1" max="1" width="7.375"/>
    <col min="2" max="2" width="12.625"/>
  </cols>
  <sheetData>
    <row r="3" spans="1:2">
      <c r="A3" t="s">
        <v>1</v>
      </c>
      <c r="B3" t="s">
        <v>56</v>
      </c>
    </row>
    <row r="4" spans="1:2">
      <c r="A4" t="s">
        <v>41</v>
      </c>
      <c r="B4">
        <v>115</v>
      </c>
    </row>
    <row r="5" spans="1:2">
      <c r="A5" t="s">
        <v>24</v>
      </c>
      <c r="B5">
        <v>124</v>
      </c>
    </row>
    <row r="6" spans="1:2">
      <c r="A6" t="s">
        <v>6</v>
      </c>
      <c r="B6">
        <v>26</v>
      </c>
    </row>
    <row r="7" spans="1:2">
      <c r="A7" t="s">
        <v>57</v>
      </c>
      <c r="B7">
        <v>265</v>
      </c>
    </row>
  </sheetData>
  <phoneticPr fontId="7"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sheetPr>
    <tabColor theme="1"/>
    <pageSetUpPr autoPageBreaks="0"/>
  </sheetPr>
  <dimension ref="A1:G104"/>
  <sheetViews>
    <sheetView tabSelected="1" workbookViewId="0">
      <pane ySplit="1" topLeftCell="A35" activePane="bottomLeft" state="frozen"/>
      <selection pane="bottomLeft" activeCell="A38" sqref="A38:XFD38"/>
    </sheetView>
  </sheetViews>
  <sheetFormatPr defaultColWidth="9" defaultRowHeight="14.25"/>
  <cols>
    <col min="1" max="1" width="4.5" style="3" customWidth="1"/>
    <col min="2" max="2" width="21.25" style="4" customWidth="1"/>
    <col min="3" max="3" width="5.25" style="3" customWidth="1"/>
    <col min="4" max="4" width="24.875" style="62" customWidth="1"/>
    <col min="5" max="5" width="21.125" style="4" customWidth="1"/>
    <col min="6" max="6" width="27.5" style="63" customWidth="1"/>
    <col min="7" max="7" width="23" customWidth="1"/>
  </cols>
  <sheetData>
    <row r="1" spans="1:7" s="1" customFormat="1" ht="24">
      <c r="A1" s="64" t="s">
        <v>63</v>
      </c>
      <c r="B1" s="65" t="s">
        <v>64</v>
      </c>
      <c r="C1" s="64" t="s">
        <v>65</v>
      </c>
      <c r="D1" s="65" t="s">
        <v>66</v>
      </c>
      <c r="E1" s="65" t="s">
        <v>67</v>
      </c>
      <c r="F1" s="66" t="s">
        <v>68</v>
      </c>
      <c r="G1" s="67" t="s">
        <v>69</v>
      </c>
    </row>
    <row r="2" spans="1:7" s="61" customFormat="1" ht="30" customHeight="1">
      <c r="A2" s="68" t="s">
        <v>70</v>
      </c>
      <c r="B2" s="68" t="s">
        <v>71</v>
      </c>
      <c r="C2" s="68">
        <v>3</v>
      </c>
      <c r="D2" s="69" t="s">
        <v>72</v>
      </c>
      <c r="E2" s="69" t="s">
        <v>73</v>
      </c>
      <c r="F2" s="72" t="s">
        <v>54</v>
      </c>
      <c r="G2" s="68" t="s">
        <v>74</v>
      </c>
    </row>
    <row r="3" spans="1:7" s="61" customFormat="1" ht="30" customHeight="1">
      <c r="A3" s="68" t="s">
        <v>75</v>
      </c>
      <c r="B3" s="68" t="s">
        <v>71</v>
      </c>
      <c r="C3" s="68">
        <v>1</v>
      </c>
      <c r="D3" s="69" t="s">
        <v>72</v>
      </c>
      <c r="E3" s="69" t="s">
        <v>73</v>
      </c>
      <c r="F3" s="70" t="s">
        <v>53</v>
      </c>
      <c r="G3" s="68" t="s">
        <v>76</v>
      </c>
    </row>
    <row r="4" spans="1:7" s="61" customFormat="1" ht="30" customHeight="1">
      <c r="A4" s="68" t="s">
        <v>77</v>
      </c>
      <c r="B4" s="68" t="s">
        <v>71</v>
      </c>
      <c r="C4" s="68">
        <v>6</v>
      </c>
      <c r="D4" s="69" t="s">
        <v>72</v>
      </c>
      <c r="E4" s="69" t="s">
        <v>73</v>
      </c>
      <c r="F4" s="70" t="s">
        <v>40</v>
      </c>
      <c r="G4" s="68" t="s">
        <v>78</v>
      </c>
    </row>
    <row r="5" spans="1:7" s="61" customFormat="1" ht="30" customHeight="1">
      <c r="A5" s="68" t="s">
        <v>79</v>
      </c>
      <c r="B5" s="68" t="s">
        <v>71</v>
      </c>
      <c r="C5" s="68">
        <v>5</v>
      </c>
      <c r="D5" s="69" t="s">
        <v>72</v>
      </c>
      <c r="E5" s="69" t="s">
        <v>73</v>
      </c>
      <c r="F5" s="70" t="s">
        <v>80</v>
      </c>
      <c r="G5" s="60" t="s">
        <v>81</v>
      </c>
    </row>
    <row r="6" spans="1:7" s="61" customFormat="1" ht="30" customHeight="1">
      <c r="A6" s="68" t="s">
        <v>82</v>
      </c>
      <c r="B6" s="68" t="s">
        <v>71</v>
      </c>
      <c r="C6" s="68">
        <v>9</v>
      </c>
      <c r="D6" s="69" t="s">
        <v>72</v>
      </c>
      <c r="E6" s="69" t="s">
        <v>73</v>
      </c>
      <c r="F6" s="70" t="s">
        <v>48</v>
      </c>
      <c r="G6" s="68" t="s">
        <v>83</v>
      </c>
    </row>
    <row r="7" spans="1:7" s="61" customFormat="1" ht="30" customHeight="1">
      <c r="A7" s="68" t="s">
        <v>84</v>
      </c>
      <c r="B7" s="68" t="s">
        <v>71</v>
      </c>
      <c r="C7" s="68">
        <v>5</v>
      </c>
      <c r="D7" s="69" t="s">
        <v>72</v>
      </c>
      <c r="E7" s="69" t="s">
        <v>73</v>
      </c>
      <c r="F7" s="70" t="s">
        <v>52</v>
      </c>
      <c r="G7" s="68" t="s">
        <v>85</v>
      </c>
    </row>
    <row r="8" spans="1:7" s="61" customFormat="1" ht="30" customHeight="1">
      <c r="A8" s="68" t="s">
        <v>86</v>
      </c>
      <c r="B8" s="68" t="s">
        <v>71</v>
      </c>
      <c r="C8" s="68">
        <v>17</v>
      </c>
      <c r="D8" s="69" t="s">
        <v>72</v>
      </c>
      <c r="E8" s="69" t="s">
        <v>73</v>
      </c>
      <c r="F8" s="70" t="s">
        <v>60</v>
      </c>
      <c r="G8" s="59" t="s">
        <v>87</v>
      </c>
    </row>
    <row r="9" spans="1:7" s="61" customFormat="1" ht="30" customHeight="1">
      <c r="A9" s="68" t="s">
        <v>88</v>
      </c>
      <c r="B9" s="68" t="s">
        <v>71</v>
      </c>
      <c r="C9" s="68">
        <v>2</v>
      </c>
      <c r="D9" s="69" t="s">
        <v>72</v>
      </c>
      <c r="E9" s="69" t="s">
        <v>73</v>
      </c>
      <c r="F9" s="70" t="s">
        <v>50</v>
      </c>
      <c r="G9" s="68" t="s">
        <v>89</v>
      </c>
    </row>
    <row r="10" spans="1:7" s="61" customFormat="1" ht="30" customHeight="1">
      <c r="A10" s="68" t="s">
        <v>90</v>
      </c>
      <c r="B10" s="68" t="s">
        <v>71</v>
      </c>
      <c r="C10" s="68">
        <v>3</v>
      </c>
      <c r="D10" s="69" t="s">
        <v>72</v>
      </c>
      <c r="E10" s="69" t="s">
        <v>73</v>
      </c>
      <c r="F10" s="70" t="s">
        <v>46</v>
      </c>
      <c r="G10" s="68" t="s">
        <v>91</v>
      </c>
    </row>
    <row r="11" spans="1:7" s="61" customFormat="1" ht="30" customHeight="1">
      <c r="A11" s="68" t="s">
        <v>92</v>
      </c>
      <c r="B11" s="68" t="s">
        <v>71</v>
      </c>
      <c r="C11" s="68">
        <v>18</v>
      </c>
      <c r="D11" s="69" t="s">
        <v>72</v>
      </c>
      <c r="E11" s="69" t="s">
        <v>73</v>
      </c>
      <c r="F11" s="70" t="s">
        <v>44</v>
      </c>
      <c r="G11" s="68" t="s">
        <v>93</v>
      </c>
    </row>
    <row r="12" spans="1:7" s="61" customFormat="1" ht="30" customHeight="1">
      <c r="A12" s="68" t="s">
        <v>94</v>
      </c>
      <c r="B12" s="68" t="s">
        <v>71</v>
      </c>
      <c r="C12" s="68">
        <v>3</v>
      </c>
      <c r="D12" s="69" t="s">
        <v>72</v>
      </c>
      <c r="E12" s="69" t="s">
        <v>73</v>
      </c>
      <c r="F12" s="70" t="s">
        <v>45</v>
      </c>
      <c r="G12" s="68" t="s">
        <v>95</v>
      </c>
    </row>
    <row r="13" spans="1:7" s="61" customFormat="1" ht="30" customHeight="1">
      <c r="A13" s="68" t="s">
        <v>96</v>
      </c>
      <c r="B13" s="68" t="s">
        <v>71</v>
      </c>
      <c r="C13" s="68">
        <v>6</v>
      </c>
      <c r="D13" s="69" t="s">
        <v>72</v>
      </c>
      <c r="E13" s="69" t="s">
        <v>73</v>
      </c>
      <c r="F13" s="70" t="s">
        <v>49</v>
      </c>
      <c r="G13" s="68" t="s">
        <v>97</v>
      </c>
    </row>
    <row r="14" spans="1:7" s="73" customFormat="1" ht="30" customHeight="1">
      <c r="A14" s="68" t="s">
        <v>98</v>
      </c>
      <c r="B14" s="68" t="s">
        <v>99</v>
      </c>
      <c r="C14" s="68">
        <v>1</v>
      </c>
      <c r="D14" s="69" t="s">
        <v>100</v>
      </c>
      <c r="E14" s="71" t="s">
        <v>101</v>
      </c>
      <c r="F14" s="70" t="s">
        <v>25</v>
      </c>
      <c r="G14" s="68" t="s">
        <v>102</v>
      </c>
    </row>
    <row r="15" spans="1:7" s="73" customFormat="1" ht="30" customHeight="1">
      <c r="A15" s="68" t="s">
        <v>103</v>
      </c>
      <c r="B15" s="68" t="s">
        <v>104</v>
      </c>
      <c r="C15" s="68">
        <v>1</v>
      </c>
      <c r="D15" s="69" t="s">
        <v>100</v>
      </c>
      <c r="E15" s="69" t="s">
        <v>105</v>
      </c>
      <c r="F15" s="70" t="s">
        <v>25</v>
      </c>
      <c r="G15" s="68" t="s">
        <v>102</v>
      </c>
    </row>
    <row r="16" spans="1:7" s="61" customFormat="1" ht="30" customHeight="1">
      <c r="A16" s="68" t="s">
        <v>106</v>
      </c>
      <c r="B16" s="68" t="s">
        <v>99</v>
      </c>
      <c r="C16" s="68">
        <v>3</v>
      </c>
      <c r="D16" s="69" t="s">
        <v>100</v>
      </c>
      <c r="E16" s="71" t="s">
        <v>101</v>
      </c>
      <c r="F16" s="70" t="s">
        <v>23</v>
      </c>
      <c r="G16" s="68" t="s">
        <v>107</v>
      </c>
    </row>
    <row r="17" spans="1:7" s="61" customFormat="1" ht="30" customHeight="1">
      <c r="A17" s="68" t="s">
        <v>106</v>
      </c>
      <c r="B17" s="68" t="s">
        <v>104</v>
      </c>
      <c r="C17" s="68">
        <v>2</v>
      </c>
      <c r="D17" s="69" t="s">
        <v>100</v>
      </c>
      <c r="E17" s="71" t="s">
        <v>105</v>
      </c>
      <c r="F17" s="70" t="s">
        <v>23</v>
      </c>
      <c r="G17" s="68" t="s">
        <v>107</v>
      </c>
    </row>
    <row r="18" spans="1:7" s="61" customFormat="1" ht="30" customHeight="1">
      <c r="A18" s="68" t="s">
        <v>106</v>
      </c>
      <c r="B18" s="68" t="s">
        <v>108</v>
      </c>
      <c r="C18" s="68">
        <v>1</v>
      </c>
      <c r="D18" s="69" t="s">
        <v>100</v>
      </c>
      <c r="E18" s="71" t="s">
        <v>109</v>
      </c>
      <c r="F18" s="70" t="s">
        <v>23</v>
      </c>
      <c r="G18" s="68" t="s">
        <v>107</v>
      </c>
    </row>
    <row r="19" spans="1:7" s="73" customFormat="1" ht="30" customHeight="1">
      <c r="A19" s="68" t="s">
        <v>110</v>
      </c>
      <c r="B19" s="68" t="s">
        <v>99</v>
      </c>
      <c r="C19" s="68">
        <v>3</v>
      </c>
      <c r="D19" s="69" t="s">
        <v>100</v>
      </c>
      <c r="E19" s="71" t="s">
        <v>101</v>
      </c>
      <c r="F19" s="72" t="s">
        <v>28</v>
      </c>
      <c r="G19" s="68" t="s">
        <v>111</v>
      </c>
    </row>
    <row r="20" spans="1:7" s="73" customFormat="1" ht="30" customHeight="1">
      <c r="A20" s="68" t="s">
        <v>112</v>
      </c>
      <c r="B20" s="68" t="s">
        <v>104</v>
      </c>
      <c r="C20" s="68">
        <v>2</v>
      </c>
      <c r="D20" s="69" t="s">
        <v>100</v>
      </c>
      <c r="E20" s="71" t="s">
        <v>105</v>
      </c>
      <c r="F20" s="72" t="s">
        <v>28</v>
      </c>
      <c r="G20" s="68" t="s">
        <v>111</v>
      </c>
    </row>
    <row r="21" spans="1:7" s="73" customFormat="1" ht="30" customHeight="1">
      <c r="A21" s="68" t="s">
        <v>113</v>
      </c>
      <c r="B21" s="68" t="s">
        <v>108</v>
      </c>
      <c r="C21" s="68">
        <v>1</v>
      </c>
      <c r="D21" s="69" t="s">
        <v>100</v>
      </c>
      <c r="E21" s="71" t="s">
        <v>109</v>
      </c>
      <c r="F21" s="72" t="s">
        <v>28</v>
      </c>
      <c r="G21" s="68" t="s">
        <v>111</v>
      </c>
    </row>
    <row r="22" spans="1:7" s="61" customFormat="1" ht="30" customHeight="1">
      <c r="A22" s="68" t="s">
        <v>110</v>
      </c>
      <c r="B22" s="68" t="s">
        <v>99</v>
      </c>
      <c r="C22" s="68">
        <v>1</v>
      </c>
      <c r="D22" s="69" t="s">
        <v>100</v>
      </c>
      <c r="E22" s="71" t="s">
        <v>101</v>
      </c>
      <c r="F22" s="70" t="s">
        <v>33</v>
      </c>
      <c r="G22" s="68" t="s">
        <v>114</v>
      </c>
    </row>
    <row r="23" spans="1:7" s="61" customFormat="1" ht="30" customHeight="1">
      <c r="A23" s="68" t="s">
        <v>112</v>
      </c>
      <c r="B23" s="68" t="s">
        <v>99</v>
      </c>
      <c r="C23" s="68">
        <v>3</v>
      </c>
      <c r="D23" s="69" t="s">
        <v>100</v>
      </c>
      <c r="E23" s="71" t="s">
        <v>101</v>
      </c>
      <c r="F23" s="70" t="s">
        <v>32</v>
      </c>
      <c r="G23" s="68" t="s">
        <v>115</v>
      </c>
    </row>
    <row r="24" spans="1:7" s="61" customFormat="1" ht="30" customHeight="1">
      <c r="A24" s="68" t="s">
        <v>113</v>
      </c>
      <c r="B24" s="68" t="s">
        <v>99</v>
      </c>
      <c r="C24" s="68">
        <v>1</v>
      </c>
      <c r="D24" s="69" t="s">
        <v>100</v>
      </c>
      <c r="E24" s="71" t="s">
        <v>101</v>
      </c>
      <c r="F24" s="70" t="s">
        <v>38</v>
      </c>
      <c r="G24" s="68" t="s">
        <v>116</v>
      </c>
    </row>
    <row r="25" spans="1:7" s="61" customFormat="1" ht="30" customHeight="1">
      <c r="A25" s="68" t="s">
        <v>117</v>
      </c>
      <c r="B25" s="68" t="s">
        <v>99</v>
      </c>
      <c r="C25" s="68">
        <v>2</v>
      </c>
      <c r="D25" s="69" t="s">
        <v>100</v>
      </c>
      <c r="E25" s="71" t="s">
        <v>101</v>
      </c>
      <c r="F25" s="70" t="s">
        <v>9</v>
      </c>
      <c r="G25" s="60" t="s">
        <v>118</v>
      </c>
    </row>
    <row r="26" spans="1:7" s="61" customFormat="1" ht="30" customHeight="1">
      <c r="A26" s="68" t="s">
        <v>119</v>
      </c>
      <c r="B26" s="68" t="s">
        <v>120</v>
      </c>
      <c r="C26" s="68">
        <v>1</v>
      </c>
      <c r="D26" s="69" t="s">
        <v>100</v>
      </c>
      <c r="E26" s="69" t="s">
        <v>121</v>
      </c>
      <c r="F26" s="70" t="s">
        <v>19</v>
      </c>
      <c r="G26" s="68" t="s">
        <v>122</v>
      </c>
    </row>
    <row r="27" spans="1:7" s="61" customFormat="1" ht="30" customHeight="1">
      <c r="A27" s="68" t="s">
        <v>123</v>
      </c>
      <c r="B27" s="68" t="s">
        <v>124</v>
      </c>
      <c r="C27" s="68">
        <v>1</v>
      </c>
      <c r="D27" s="69" t="s">
        <v>100</v>
      </c>
      <c r="E27" s="71" t="s">
        <v>125</v>
      </c>
      <c r="F27" s="70" t="s">
        <v>19</v>
      </c>
      <c r="G27" s="68" t="s">
        <v>122</v>
      </c>
    </row>
    <row r="28" spans="1:7" s="61" customFormat="1" ht="30" customHeight="1">
      <c r="A28" s="68" t="s">
        <v>126</v>
      </c>
      <c r="B28" s="68" t="s">
        <v>127</v>
      </c>
      <c r="C28" s="68">
        <v>1</v>
      </c>
      <c r="D28" s="69" t="s">
        <v>100</v>
      </c>
      <c r="E28" s="71" t="s">
        <v>128</v>
      </c>
      <c r="F28" s="70" t="s">
        <v>19</v>
      </c>
      <c r="G28" s="68" t="s">
        <v>122</v>
      </c>
    </row>
    <row r="29" spans="1:7" s="61" customFormat="1" ht="30" customHeight="1">
      <c r="A29" s="68" t="s">
        <v>129</v>
      </c>
      <c r="B29" s="68" t="s">
        <v>130</v>
      </c>
      <c r="C29" s="68">
        <v>1</v>
      </c>
      <c r="D29" s="69" t="s">
        <v>100</v>
      </c>
      <c r="E29" s="69" t="s">
        <v>105</v>
      </c>
      <c r="F29" s="70" t="s">
        <v>19</v>
      </c>
      <c r="G29" s="68" t="s">
        <v>122</v>
      </c>
    </row>
    <row r="30" spans="1:7" s="61" customFormat="1" ht="30" customHeight="1">
      <c r="A30" s="68" t="s">
        <v>131</v>
      </c>
      <c r="B30" s="68" t="s">
        <v>132</v>
      </c>
      <c r="C30" s="68">
        <v>1</v>
      </c>
      <c r="D30" s="69" t="s">
        <v>100</v>
      </c>
      <c r="E30" s="71" t="s">
        <v>101</v>
      </c>
      <c r="F30" s="70" t="s">
        <v>19</v>
      </c>
      <c r="G30" s="68" t="s">
        <v>122</v>
      </c>
    </row>
    <row r="31" spans="1:7" s="61" customFormat="1" ht="30" customHeight="1">
      <c r="A31" s="68" t="s">
        <v>133</v>
      </c>
      <c r="B31" s="68" t="s">
        <v>134</v>
      </c>
      <c r="C31" s="68">
        <v>1</v>
      </c>
      <c r="D31" s="69" t="s">
        <v>100</v>
      </c>
      <c r="E31" s="69" t="s">
        <v>135</v>
      </c>
      <c r="F31" s="70" t="s">
        <v>19</v>
      </c>
      <c r="G31" s="68" t="s">
        <v>122</v>
      </c>
    </row>
    <row r="32" spans="1:7" s="61" customFormat="1" ht="30" customHeight="1">
      <c r="A32" s="68" t="s">
        <v>136</v>
      </c>
      <c r="B32" s="68" t="s">
        <v>137</v>
      </c>
      <c r="C32" s="68">
        <v>1</v>
      </c>
      <c r="D32" s="69" t="s">
        <v>100</v>
      </c>
      <c r="E32" s="68" t="s">
        <v>138</v>
      </c>
      <c r="F32" s="70" t="s">
        <v>15</v>
      </c>
      <c r="G32" s="68" t="s">
        <v>139</v>
      </c>
    </row>
    <row r="33" spans="1:7" s="61" customFormat="1" ht="30" customHeight="1">
      <c r="A33" s="68" t="s">
        <v>140</v>
      </c>
      <c r="B33" s="68" t="s">
        <v>130</v>
      </c>
      <c r="C33" s="68">
        <v>2</v>
      </c>
      <c r="D33" s="69" t="s">
        <v>100</v>
      </c>
      <c r="E33" s="69" t="s">
        <v>105</v>
      </c>
      <c r="F33" s="70" t="s">
        <v>16</v>
      </c>
      <c r="G33" s="68" t="s">
        <v>141</v>
      </c>
    </row>
    <row r="34" spans="1:7" s="61" customFormat="1" ht="30" customHeight="1">
      <c r="A34" s="68" t="s">
        <v>142</v>
      </c>
      <c r="B34" s="68" t="s">
        <v>143</v>
      </c>
      <c r="C34" s="68">
        <v>2</v>
      </c>
      <c r="D34" s="69" t="s">
        <v>100</v>
      </c>
      <c r="E34" s="71" t="s">
        <v>109</v>
      </c>
      <c r="F34" s="70" t="s">
        <v>16</v>
      </c>
      <c r="G34" s="68" t="s">
        <v>141</v>
      </c>
    </row>
    <row r="35" spans="1:7" s="61" customFormat="1" ht="30" customHeight="1">
      <c r="A35" s="68" t="s">
        <v>144</v>
      </c>
      <c r="B35" s="68" t="s">
        <v>132</v>
      </c>
      <c r="C35" s="68">
        <v>1</v>
      </c>
      <c r="D35" s="69" t="s">
        <v>100</v>
      </c>
      <c r="E35" s="71" t="s">
        <v>101</v>
      </c>
      <c r="F35" s="70" t="s">
        <v>16</v>
      </c>
      <c r="G35" s="68" t="s">
        <v>141</v>
      </c>
    </row>
    <row r="36" spans="1:7" s="61" customFormat="1" ht="30" customHeight="1">
      <c r="A36" s="68" t="s">
        <v>145</v>
      </c>
      <c r="B36" s="68" t="s">
        <v>134</v>
      </c>
      <c r="C36" s="68">
        <v>1</v>
      </c>
      <c r="D36" s="69" t="s">
        <v>100</v>
      </c>
      <c r="E36" s="69" t="s">
        <v>135</v>
      </c>
      <c r="F36" s="70" t="s">
        <v>16</v>
      </c>
      <c r="G36" s="68" t="s">
        <v>141</v>
      </c>
    </row>
    <row r="37" spans="1:7" ht="18" customHeight="1"/>
    <row r="38" spans="1:7" ht="18" customHeight="1"/>
    <row r="39" spans="1:7" ht="18" customHeight="1"/>
    <row r="40" spans="1:7" ht="18" customHeight="1"/>
    <row r="41" spans="1:7" ht="18" customHeight="1"/>
    <row r="42" spans="1:7" ht="18" customHeight="1"/>
    <row r="43" spans="1:7" ht="18" customHeight="1"/>
    <row r="44" spans="1:7" ht="18" customHeight="1"/>
    <row r="45" spans="1:7" ht="18" customHeight="1"/>
    <row r="46" spans="1:7" ht="18" customHeight="1"/>
    <row r="47" spans="1:7" ht="18" customHeight="1"/>
    <row r="48" spans="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sheetData>
  <autoFilter ref="A1:G36">
    <extLst/>
  </autoFilter>
  <phoneticPr fontId="7" type="noConversion"/>
  <printOptions horizontalCentered="1"/>
  <pageMargins left="0.27500000000000002" right="0.39305555555555599" top="1" bottom="0.62986111111111098" header="0.5" footer="0.35416666666666702"/>
  <pageSetup paperSize="9" scale="97" orientation="landscape"/>
  <headerFooter>
    <oddHeader>&amp;C&amp;16&amp;B2019年昆山经济技术开发区公开招聘派遣制教师派遣服务学校及岗位数量简介表</oddHeader>
    <oddFooter>&amp;C第 &amp;P 页，共 &amp;N 页</oddFooter>
  </headerFooter>
</worksheet>
</file>

<file path=xl/worksheets/sheet4.xml><?xml version="1.0" encoding="utf-8"?>
<worksheet xmlns="http://schemas.openxmlformats.org/spreadsheetml/2006/main" xmlns:r="http://schemas.openxmlformats.org/officeDocument/2006/relationships">
  <sheetPr>
    <tabColor theme="1"/>
  </sheetPr>
  <dimension ref="A1:N76"/>
  <sheetViews>
    <sheetView workbookViewId="0">
      <pane ySplit="1" topLeftCell="A2" activePane="bottomLeft" state="frozen"/>
      <selection pane="bottomLeft" activeCell="B31" sqref="B31:B36"/>
    </sheetView>
  </sheetViews>
  <sheetFormatPr defaultColWidth="9" defaultRowHeight="14.25" outlineLevelRow="2"/>
  <cols>
    <col min="1" max="1" width="5.375" style="3" customWidth="1"/>
    <col min="2" max="2" width="37.125" customWidth="1"/>
    <col min="3" max="3" width="7.375" customWidth="1"/>
    <col min="4" max="4" width="5.375" customWidth="1"/>
    <col min="5" max="5" width="9.375" customWidth="1"/>
    <col min="7" max="7" width="9" hidden="1" customWidth="1"/>
    <col min="8" max="8" width="9" style="54" hidden="1" customWidth="1"/>
    <col min="9" max="14" width="9" style="54"/>
  </cols>
  <sheetData>
    <row r="1" spans="1:9">
      <c r="A1" s="55" t="s">
        <v>190</v>
      </c>
      <c r="B1" s="56" t="s">
        <v>0</v>
      </c>
      <c r="C1" s="56" t="s">
        <v>1</v>
      </c>
      <c r="D1" s="56" t="s">
        <v>2</v>
      </c>
      <c r="E1" s="56" t="s">
        <v>3</v>
      </c>
      <c r="F1" s="56" t="s">
        <v>4</v>
      </c>
      <c r="G1" s="56" t="s">
        <v>191</v>
      </c>
      <c r="H1" s="57" t="s">
        <v>58</v>
      </c>
      <c r="I1" s="57" t="s">
        <v>146</v>
      </c>
    </row>
    <row r="2" spans="1:9" outlineLevel="2">
      <c r="A2" s="55">
        <v>1</v>
      </c>
      <c r="B2" s="56" t="s">
        <v>40</v>
      </c>
      <c r="C2" s="56" t="s">
        <v>41</v>
      </c>
      <c r="D2" s="56" t="s">
        <v>62</v>
      </c>
      <c r="E2" s="56" t="s">
        <v>42</v>
      </c>
      <c r="F2" s="56">
        <v>4</v>
      </c>
      <c r="G2" s="56">
        <v>6</v>
      </c>
      <c r="H2" s="57">
        <f>SUMIF('岗位（老）'!H:H,B2,'岗位（老）'!I:I)-F2</f>
        <v>0</v>
      </c>
      <c r="I2" s="57"/>
    </row>
    <row r="3" spans="1:9" outlineLevel="2">
      <c r="A3" s="55">
        <v>2</v>
      </c>
      <c r="B3" s="56" t="s">
        <v>43</v>
      </c>
      <c r="C3" s="56" t="s">
        <v>41</v>
      </c>
      <c r="D3" s="56" t="s">
        <v>59</v>
      </c>
      <c r="E3" s="56" t="s">
        <v>42</v>
      </c>
      <c r="F3" s="56">
        <v>21</v>
      </c>
      <c r="G3" s="56">
        <v>2</v>
      </c>
      <c r="H3" s="57">
        <f>SUMIF('岗位（老）'!H:H,B3,'岗位（老）'!I:I)-F3</f>
        <v>0</v>
      </c>
      <c r="I3" s="57"/>
    </row>
    <row r="4" spans="1:9" outlineLevel="2">
      <c r="A4" s="55">
        <v>3</v>
      </c>
      <c r="B4" s="56" t="s">
        <v>44</v>
      </c>
      <c r="C4" s="56" t="s">
        <v>41</v>
      </c>
      <c r="D4" s="56" t="s">
        <v>59</v>
      </c>
      <c r="E4" s="56" t="s">
        <v>42</v>
      </c>
      <c r="F4" s="56">
        <v>22</v>
      </c>
      <c r="G4" s="56">
        <v>1</v>
      </c>
      <c r="H4" s="57">
        <f>SUMIF('岗位（老）'!H:H,B4,'岗位（老）'!I:I)-F4</f>
        <v>0</v>
      </c>
      <c r="I4" s="57"/>
    </row>
    <row r="5" spans="1:9" outlineLevel="2">
      <c r="A5" s="55">
        <v>4</v>
      </c>
      <c r="B5" s="56" t="s">
        <v>45</v>
      </c>
      <c r="C5" s="56" t="s">
        <v>41</v>
      </c>
      <c r="D5" s="56" t="s">
        <v>59</v>
      </c>
      <c r="E5" s="56" t="s">
        <v>42</v>
      </c>
      <c r="F5" s="56">
        <v>4</v>
      </c>
      <c r="G5" s="56">
        <v>3</v>
      </c>
      <c r="H5" s="57">
        <f>SUMIF('岗位（老）'!H:H,B5,'岗位（老）'!I:I)-F5</f>
        <v>0</v>
      </c>
      <c r="I5" s="57"/>
    </row>
    <row r="6" spans="1:9" outlineLevel="2">
      <c r="A6" s="55">
        <v>5</v>
      </c>
      <c r="B6" s="56" t="s">
        <v>46</v>
      </c>
      <c r="C6" s="56" t="s">
        <v>41</v>
      </c>
      <c r="D6" s="56" t="s">
        <v>59</v>
      </c>
      <c r="E6" s="56" t="s">
        <v>42</v>
      </c>
      <c r="F6" s="56">
        <v>3</v>
      </c>
      <c r="G6" s="56">
        <v>3</v>
      </c>
      <c r="H6" s="57">
        <f>SUMIF('岗位（老）'!H:H,B6,'岗位（老）'!I:I)-F6</f>
        <v>0</v>
      </c>
      <c r="I6" s="57"/>
    </row>
    <row r="7" spans="1:9" outlineLevel="2">
      <c r="A7" s="55">
        <v>6</v>
      </c>
      <c r="B7" s="56" t="s">
        <v>47</v>
      </c>
      <c r="C7" s="56" t="s">
        <v>41</v>
      </c>
      <c r="D7" s="56" t="s">
        <v>61</v>
      </c>
      <c r="E7" s="56" t="s">
        <v>42</v>
      </c>
      <c r="F7" s="56">
        <v>8</v>
      </c>
      <c r="G7" s="56">
        <v>4</v>
      </c>
      <c r="H7" s="57">
        <f>SUMIF('岗位（老）'!H:H,B7,'岗位（老）'!I:I)-F7</f>
        <v>0</v>
      </c>
      <c r="I7" s="57"/>
    </row>
    <row r="8" spans="1:9" outlineLevel="2">
      <c r="A8" s="55">
        <v>7</v>
      </c>
      <c r="B8" s="56" t="s">
        <v>48</v>
      </c>
      <c r="C8" s="56" t="s">
        <v>41</v>
      </c>
      <c r="D8" s="56" t="s">
        <v>62</v>
      </c>
      <c r="E8" s="56" t="s">
        <v>42</v>
      </c>
      <c r="F8" s="56">
        <v>9</v>
      </c>
      <c r="G8" s="56">
        <v>6</v>
      </c>
      <c r="H8" s="57">
        <f>SUMIF('岗位（老）'!H:H,B8,'岗位（老）'!I:I)-F8</f>
        <v>0</v>
      </c>
      <c r="I8" s="57"/>
    </row>
    <row r="9" spans="1:9" outlineLevel="2">
      <c r="A9" s="55">
        <v>8</v>
      </c>
      <c r="B9" s="56" t="s">
        <v>49</v>
      </c>
      <c r="C9" s="56" t="s">
        <v>41</v>
      </c>
      <c r="D9" s="56" t="s">
        <v>59</v>
      </c>
      <c r="E9" s="56" t="s">
        <v>42</v>
      </c>
      <c r="F9" s="56">
        <v>10</v>
      </c>
      <c r="G9" s="56">
        <v>2</v>
      </c>
      <c r="H9" s="57">
        <f>SUMIF('岗位（老）'!H:H,B9,'岗位（老）'!I:I)-F9</f>
        <v>0</v>
      </c>
      <c r="I9" s="57"/>
    </row>
    <row r="10" spans="1:9" outlineLevel="2">
      <c r="A10" s="55">
        <v>9</v>
      </c>
      <c r="B10" s="56" t="s">
        <v>50</v>
      </c>
      <c r="C10" s="56" t="s">
        <v>41</v>
      </c>
      <c r="D10" s="56" t="s">
        <v>61</v>
      </c>
      <c r="E10" s="56" t="s">
        <v>42</v>
      </c>
      <c r="F10" s="56">
        <v>8</v>
      </c>
      <c r="G10" s="56">
        <v>4</v>
      </c>
      <c r="H10" s="57">
        <f>SUMIF('岗位（老）'!H:H,B10,'岗位（老）'!I:I)-F10</f>
        <v>0</v>
      </c>
      <c r="I10" s="57"/>
    </row>
    <row r="11" spans="1:9" outlineLevel="2">
      <c r="A11" s="55">
        <v>10</v>
      </c>
      <c r="B11" s="56" t="s">
        <v>51</v>
      </c>
      <c r="C11" s="56" t="s">
        <v>41</v>
      </c>
      <c r="D11" s="56" t="s">
        <v>29</v>
      </c>
      <c r="E11" s="56" t="s">
        <v>42</v>
      </c>
      <c r="F11" s="56">
        <v>6</v>
      </c>
      <c r="G11" s="56">
        <v>5</v>
      </c>
      <c r="H11" s="57">
        <f>SUMIF('岗位（老）'!H:H,B11,'岗位（老）'!I:I)-F11</f>
        <v>0</v>
      </c>
      <c r="I11" s="57"/>
    </row>
    <row r="12" spans="1:9" outlineLevel="2">
      <c r="A12" s="55">
        <v>11</v>
      </c>
      <c r="B12" s="56" t="s">
        <v>52</v>
      </c>
      <c r="C12" s="56" t="s">
        <v>41</v>
      </c>
      <c r="D12" s="56" t="s">
        <v>59</v>
      </c>
      <c r="E12" s="56" t="s">
        <v>42</v>
      </c>
      <c r="F12" s="56">
        <v>4</v>
      </c>
      <c r="G12" s="56">
        <v>1</v>
      </c>
      <c r="H12" s="57">
        <f>SUMIF('岗位（老）'!H:H,B12,'岗位（老）'!I:I)-F12</f>
        <v>0</v>
      </c>
      <c r="I12" s="57"/>
    </row>
    <row r="13" spans="1:9" outlineLevel="2">
      <c r="A13" s="55">
        <v>12</v>
      </c>
      <c r="B13" s="56" t="s">
        <v>53</v>
      </c>
      <c r="C13" s="56" t="s">
        <v>41</v>
      </c>
      <c r="D13" s="56" t="s">
        <v>62</v>
      </c>
      <c r="E13" s="56" t="s">
        <v>42</v>
      </c>
      <c r="F13" s="56">
        <v>1</v>
      </c>
      <c r="G13" s="56">
        <v>5</v>
      </c>
      <c r="H13" s="57">
        <f>SUMIF('岗位（老）'!H:H,B13,'岗位（老）'!I:I)-F13</f>
        <v>0</v>
      </c>
      <c r="I13" s="57"/>
    </row>
    <row r="14" spans="1:9" outlineLevel="2">
      <c r="A14" s="55">
        <v>13</v>
      </c>
      <c r="B14" s="56" t="s">
        <v>54</v>
      </c>
      <c r="C14" s="56" t="s">
        <v>41</v>
      </c>
      <c r="D14" s="56" t="s">
        <v>62</v>
      </c>
      <c r="E14" s="56" t="s">
        <v>42</v>
      </c>
      <c r="F14" s="56">
        <v>4</v>
      </c>
      <c r="G14" s="56">
        <v>6</v>
      </c>
      <c r="H14" s="57">
        <f>SUMIF('岗位（老）'!H:H,B14,'岗位（老）'!I:I)-F14</f>
        <v>0</v>
      </c>
      <c r="I14" s="57"/>
    </row>
    <row r="15" spans="1:9" outlineLevel="2">
      <c r="A15" s="55">
        <v>14</v>
      </c>
      <c r="B15" s="56" t="s">
        <v>55</v>
      </c>
      <c r="C15" s="56" t="s">
        <v>41</v>
      </c>
      <c r="D15" s="56" t="s">
        <v>62</v>
      </c>
      <c r="E15" s="56" t="s">
        <v>42</v>
      </c>
      <c r="F15" s="56">
        <v>1</v>
      </c>
      <c r="G15" s="56">
        <v>5</v>
      </c>
      <c r="H15" s="57">
        <f>SUMIF('岗位（老）'!H:H,B15,'岗位（老）'!I:I)-F15</f>
        <v>0</v>
      </c>
      <c r="I15" s="57"/>
    </row>
    <row r="16" spans="1:9" outlineLevel="1">
      <c r="A16" s="55"/>
      <c r="B16" s="56"/>
      <c r="C16" s="58" t="s">
        <v>192</v>
      </c>
      <c r="D16" s="56"/>
      <c r="E16" s="56"/>
      <c r="F16" s="56">
        <f>SUBTOTAL(9,F2:F15)</f>
        <v>105</v>
      </c>
      <c r="G16" s="56"/>
      <c r="H16" s="57"/>
      <c r="I16" s="57"/>
    </row>
    <row r="17" spans="1:9" outlineLevel="2">
      <c r="A17" s="55">
        <v>15</v>
      </c>
      <c r="B17" s="56" t="s">
        <v>23</v>
      </c>
      <c r="C17" s="56" t="s">
        <v>24</v>
      </c>
      <c r="D17" s="56" t="s">
        <v>62</v>
      </c>
      <c r="E17" s="56" t="s">
        <v>11</v>
      </c>
      <c r="F17" s="56">
        <v>3</v>
      </c>
      <c r="G17" s="56">
        <v>11</v>
      </c>
      <c r="H17" s="57">
        <f>SUMIFS('岗位（老）'!I:I,'岗位（老）'!H:H,B17,'岗位（老）'!C:C,E17)-F17</f>
        <v>0</v>
      </c>
      <c r="I17" s="57"/>
    </row>
    <row r="18" spans="1:9" outlineLevel="2">
      <c r="A18" s="55">
        <v>16</v>
      </c>
      <c r="B18" s="56" t="s">
        <v>23</v>
      </c>
      <c r="C18" s="56" t="s">
        <v>24</v>
      </c>
      <c r="D18" s="56" t="s">
        <v>62</v>
      </c>
      <c r="E18" s="56" t="s">
        <v>14</v>
      </c>
      <c r="F18" s="56">
        <v>2</v>
      </c>
      <c r="G18" s="56">
        <v>12</v>
      </c>
      <c r="H18" s="57">
        <f>SUMIFS('岗位（老）'!I:I,'岗位（老）'!H:H,B18,'岗位（老）'!C:C,E18)-F18</f>
        <v>0</v>
      </c>
      <c r="I18" s="57"/>
    </row>
    <row r="19" spans="1:9" outlineLevel="2">
      <c r="A19" s="55">
        <v>17</v>
      </c>
      <c r="B19" s="56" t="s">
        <v>23</v>
      </c>
      <c r="C19" s="56" t="s">
        <v>24</v>
      </c>
      <c r="D19" s="56" t="s">
        <v>62</v>
      </c>
      <c r="E19" s="56" t="s">
        <v>18</v>
      </c>
      <c r="F19" s="56">
        <v>1</v>
      </c>
      <c r="G19" s="56">
        <v>14</v>
      </c>
      <c r="H19" s="57">
        <f>SUMIFS('岗位（老）'!I:I,'岗位（老）'!H:H,B19,'岗位（老）'!C:C,E19)-F19</f>
        <v>0</v>
      </c>
      <c r="I19" s="57"/>
    </row>
    <row r="20" spans="1:9" outlineLevel="2">
      <c r="A20" s="55">
        <v>18</v>
      </c>
      <c r="B20" s="56" t="s">
        <v>23</v>
      </c>
      <c r="C20" s="56" t="s">
        <v>24</v>
      </c>
      <c r="D20" s="56" t="s">
        <v>62</v>
      </c>
      <c r="E20" s="56" t="s">
        <v>12</v>
      </c>
      <c r="F20" s="56">
        <v>1</v>
      </c>
      <c r="G20" s="56">
        <v>17</v>
      </c>
      <c r="H20" s="57">
        <f>SUMIFS('岗位（老）'!I:I,'岗位（老）'!H:H,B20,'岗位（老）'!C:C,E20)-F20</f>
        <v>0</v>
      </c>
      <c r="I20" s="57"/>
    </row>
    <row r="21" spans="1:9" outlineLevel="2">
      <c r="A21" s="55">
        <v>19</v>
      </c>
      <c r="B21" s="56" t="s">
        <v>23</v>
      </c>
      <c r="C21" s="56" t="s">
        <v>24</v>
      </c>
      <c r="D21" s="56" t="s">
        <v>62</v>
      </c>
      <c r="E21" s="56" t="s">
        <v>7</v>
      </c>
      <c r="F21" s="56">
        <v>2</v>
      </c>
      <c r="G21" s="56">
        <v>20</v>
      </c>
      <c r="H21" s="57">
        <f>SUMIFS('岗位（老）'!I:I,'岗位（老）'!H:H,B21,'岗位（老）'!C:C,E21)-F21</f>
        <v>0</v>
      </c>
      <c r="I21" s="57"/>
    </row>
    <row r="22" spans="1:9" outlineLevel="2">
      <c r="A22" s="55">
        <v>20</v>
      </c>
      <c r="B22" s="56" t="s">
        <v>25</v>
      </c>
      <c r="C22" s="56" t="s">
        <v>24</v>
      </c>
      <c r="D22" s="56" t="s">
        <v>62</v>
      </c>
      <c r="E22" s="56" t="s">
        <v>26</v>
      </c>
      <c r="F22" s="56">
        <v>1</v>
      </c>
      <c r="G22" s="56">
        <v>9</v>
      </c>
      <c r="H22" s="57">
        <f>SUMIFS('岗位（老）'!I:I,'岗位（老）'!H:H,B22,'岗位（老）'!C:C,E22)-F22</f>
        <v>0</v>
      </c>
      <c r="I22" s="57"/>
    </row>
    <row r="23" spans="1:9" outlineLevel="2">
      <c r="A23" s="55">
        <v>21</v>
      </c>
      <c r="B23" s="56" t="s">
        <v>25</v>
      </c>
      <c r="C23" s="56" t="s">
        <v>24</v>
      </c>
      <c r="D23" s="56" t="s">
        <v>62</v>
      </c>
      <c r="E23" s="56" t="s">
        <v>22</v>
      </c>
      <c r="F23" s="56">
        <v>1</v>
      </c>
      <c r="G23" s="56">
        <v>10</v>
      </c>
      <c r="H23" s="57">
        <f>SUMIFS('岗位（老）'!I:I,'岗位（老）'!H:H,B23,'岗位（老）'!C:C,E23)-F23</f>
        <v>0</v>
      </c>
      <c r="I23" s="57"/>
    </row>
    <row r="24" spans="1:9" outlineLevel="2">
      <c r="A24" s="55">
        <v>22</v>
      </c>
      <c r="B24" s="56" t="s">
        <v>25</v>
      </c>
      <c r="C24" s="56" t="s">
        <v>24</v>
      </c>
      <c r="D24" s="56" t="s">
        <v>62</v>
      </c>
      <c r="E24" s="56" t="s">
        <v>11</v>
      </c>
      <c r="F24" s="56">
        <v>2</v>
      </c>
      <c r="G24" s="56">
        <v>11</v>
      </c>
      <c r="H24" s="57">
        <f>SUMIFS('岗位（老）'!I:I,'岗位（老）'!H:H,B24,'岗位（老）'!C:C,E24)-F24</f>
        <v>0</v>
      </c>
      <c r="I24" s="57"/>
    </row>
    <row r="25" spans="1:9" outlineLevel="2">
      <c r="A25" s="55">
        <v>23</v>
      </c>
      <c r="B25" s="56" t="s">
        <v>25</v>
      </c>
      <c r="C25" s="56" t="s">
        <v>24</v>
      </c>
      <c r="D25" s="56" t="s">
        <v>62</v>
      </c>
      <c r="E25" s="56" t="s">
        <v>14</v>
      </c>
      <c r="F25" s="56">
        <v>1</v>
      </c>
      <c r="G25" s="56">
        <v>12</v>
      </c>
      <c r="H25" s="57">
        <f>SUMIFS('岗位（老）'!I:I,'岗位（老）'!H:H,B25,'岗位（老）'!C:C,E25)-F25</f>
        <v>0</v>
      </c>
      <c r="I25" s="57"/>
    </row>
    <row r="26" spans="1:9" outlineLevel="2">
      <c r="A26" s="55">
        <v>24</v>
      </c>
      <c r="B26" s="56" t="s">
        <v>25</v>
      </c>
      <c r="C26" s="56" t="s">
        <v>24</v>
      </c>
      <c r="D26" s="56" t="s">
        <v>62</v>
      </c>
      <c r="E26" s="56" t="s">
        <v>18</v>
      </c>
      <c r="F26" s="56">
        <v>1</v>
      </c>
      <c r="G26" s="56">
        <v>14</v>
      </c>
      <c r="H26" s="57">
        <f>SUMIFS('岗位（老）'!I:I,'岗位（老）'!H:H,B26,'岗位（老）'!C:C,E26)-F26</f>
        <v>0</v>
      </c>
      <c r="I26" s="57"/>
    </row>
    <row r="27" spans="1:9" outlineLevel="2">
      <c r="A27" s="55">
        <v>25</v>
      </c>
      <c r="B27" s="56" t="s">
        <v>25</v>
      </c>
      <c r="C27" s="56" t="s">
        <v>24</v>
      </c>
      <c r="D27" s="56" t="s">
        <v>62</v>
      </c>
      <c r="E27" s="56" t="s">
        <v>12</v>
      </c>
      <c r="F27" s="56">
        <v>1</v>
      </c>
      <c r="G27" s="56">
        <v>17</v>
      </c>
      <c r="H27" s="57">
        <f>SUMIFS('岗位（老）'!I:I,'岗位（老）'!H:H,B27,'岗位（老）'!C:C,E27)-F27</f>
        <v>0</v>
      </c>
      <c r="I27" s="57"/>
    </row>
    <row r="28" spans="1:9" outlineLevel="2">
      <c r="A28" s="55">
        <v>26</v>
      </c>
      <c r="B28" s="56" t="s">
        <v>25</v>
      </c>
      <c r="C28" s="56" t="s">
        <v>24</v>
      </c>
      <c r="D28" s="56" t="s">
        <v>62</v>
      </c>
      <c r="E28" s="56" t="s">
        <v>7</v>
      </c>
      <c r="F28" s="56">
        <v>3</v>
      </c>
      <c r="G28" s="56">
        <v>21</v>
      </c>
      <c r="H28" s="57">
        <f>SUMIFS('岗位（老）'!I:I,'岗位（老）'!H:H,B28,'岗位（老）'!C:C,E28)-F28</f>
        <v>0</v>
      </c>
      <c r="I28" s="57"/>
    </row>
    <row r="29" spans="1:9" outlineLevel="2">
      <c r="A29" s="55">
        <v>27</v>
      </c>
      <c r="B29" s="56" t="s">
        <v>27</v>
      </c>
      <c r="C29" s="56" t="s">
        <v>24</v>
      </c>
      <c r="D29" s="56" t="s">
        <v>59</v>
      </c>
      <c r="E29" s="56" t="s">
        <v>22</v>
      </c>
      <c r="F29" s="56">
        <v>1</v>
      </c>
      <c r="G29" s="56">
        <v>10</v>
      </c>
      <c r="H29" s="57">
        <f>SUMIFS('岗位（老）'!I:I,'岗位（老）'!H:H,B29,'岗位（老）'!C:C,E29)-F29</f>
        <v>0</v>
      </c>
      <c r="I29" s="57"/>
    </row>
    <row r="30" spans="1:9" outlineLevel="2">
      <c r="A30" s="55">
        <v>28</v>
      </c>
      <c r="B30" s="56" t="s">
        <v>27</v>
      </c>
      <c r="C30" s="56" t="s">
        <v>24</v>
      </c>
      <c r="D30" s="56" t="s">
        <v>59</v>
      </c>
      <c r="E30" s="56" t="s">
        <v>11</v>
      </c>
      <c r="F30" s="56">
        <v>1</v>
      </c>
      <c r="G30" s="56">
        <v>11</v>
      </c>
      <c r="H30" s="57">
        <f>SUMIFS('岗位（老）'!I:I,'岗位（老）'!H:H,B30,'岗位（老）'!C:C,E30)-F30</f>
        <v>0</v>
      </c>
      <c r="I30" s="57"/>
    </row>
    <row r="31" spans="1:9" outlineLevel="2">
      <c r="A31" s="55">
        <v>29</v>
      </c>
      <c r="B31" s="56" t="s">
        <v>27</v>
      </c>
      <c r="C31" s="56" t="s">
        <v>24</v>
      </c>
      <c r="D31" s="56" t="s">
        <v>59</v>
      </c>
      <c r="E31" s="56" t="s">
        <v>14</v>
      </c>
      <c r="F31" s="56">
        <v>1</v>
      </c>
      <c r="G31" s="56">
        <v>12</v>
      </c>
      <c r="H31" s="57">
        <f>SUMIFS('岗位（老）'!I:I,'岗位（老）'!H:H,B31,'岗位（老）'!C:C,E31)-F31</f>
        <v>0</v>
      </c>
      <c r="I31" s="57"/>
    </row>
    <row r="32" spans="1:9" outlineLevel="2">
      <c r="A32" s="55">
        <v>30</v>
      </c>
      <c r="B32" s="56" t="s">
        <v>27</v>
      </c>
      <c r="C32" s="56" t="s">
        <v>24</v>
      </c>
      <c r="D32" s="56" t="s">
        <v>59</v>
      </c>
      <c r="E32" s="56" t="s">
        <v>12</v>
      </c>
      <c r="F32" s="56">
        <v>3</v>
      </c>
      <c r="G32" s="56">
        <v>16</v>
      </c>
      <c r="H32" s="57">
        <f>SUMIFS('岗位（老）'!I:I,'岗位（老）'!H:H,B32,'岗位（老）'!C:C,E32)-F32</f>
        <v>0</v>
      </c>
      <c r="I32" s="57"/>
    </row>
    <row r="33" spans="1:9" outlineLevel="2">
      <c r="A33" s="55">
        <v>31</v>
      </c>
      <c r="B33" s="56" t="s">
        <v>27</v>
      </c>
      <c r="C33" s="56" t="s">
        <v>24</v>
      </c>
      <c r="D33" s="56" t="s">
        <v>59</v>
      </c>
      <c r="E33" s="56" t="s">
        <v>7</v>
      </c>
      <c r="F33" s="56">
        <v>5</v>
      </c>
      <c r="G33" s="56">
        <v>19</v>
      </c>
      <c r="H33" s="57">
        <f>SUMIFS('岗位（老）'!I:I,'岗位（老）'!H:H,B33,'岗位（老）'!C:C,E33)-F33</f>
        <v>0</v>
      </c>
      <c r="I33" s="57"/>
    </row>
    <row r="34" spans="1:9" outlineLevel="2">
      <c r="A34" s="55">
        <v>32</v>
      </c>
      <c r="B34" s="56" t="s">
        <v>28</v>
      </c>
      <c r="C34" s="56" t="s">
        <v>24</v>
      </c>
      <c r="D34" s="56" t="s">
        <v>29</v>
      </c>
      <c r="E34" s="56" t="s">
        <v>26</v>
      </c>
      <c r="F34" s="56">
        <v>1</v>
      </c>
      <c r="G34" s="56">
        <v>9</v>
      </c>
      <c r="H34" s="57">
        <f>SUMIFS('岗位（老）'!I:I,'岗位（老）'!H:H,B34,'岗位（老）'!C:C,E34)-F34</f>
        <v>0</v>
      </c>
      <c r="I34" s="57"/>
    </row>
    <row r="35" spans="1:9" outlineLevel="2">
      <c r="A35" s="55">
        <v>33</v>
      </c>
      <c r="B35" s="56" t="s">
        <v>28</v>
      </c>
      <c r="C35" s="56" t="s">
        <v>24</v>
      </c>
      <c r="D35" s="56" t="s">
        <v>29</v>
      </c>
      <c r="E35" s="56" t="s">
        <v>14</v>
      </c>
      <c r="F35" s="56">
        <v>5</v>
      </c>
      <c r="G35" s="56">
        <v>12</v>
      </c>
      <c r="H35" s="57">
        <f>SUMIFS('岗位（老）'!I:I,'岗位（老）'!H:H,B35,'岗位（老）'!C:C,E35)-F35</f>
        <v>0</v>
      </c>
      <c r="I35" s="57"/>
    </row>
    <row r="36" spans="1:9" outlineLevel="2">
      <c r="A36" s="55">
        <v>34</v>
      </c>
      <c r="B36" s="56" t="s">
        <v>28</v>
      </c>
      <c r="C36" s="56" t="s">
        <v>24</v>
      </c>
      <c r="D36" s="56" t="s">
        <v>29</v>
      </c>
      <c r="E36" s="56" t="s">
        <v>31</v>
      </c>
      <c r="F36" s="56">
        <v>1</v>
      </c>
      <c r="G36" s="56">
        <v>13</v>
      </c>
      <c r="H36" s="57">
        <f>SUMIFS('岗位（老）'!I:I,'岗位（老）'!H:H,B36,'岗位（老）'!C:C,E36)-F36</f>
        <v>0</v>
      </c>
      <c r="I36" s="57"/>
    </row>
    <row r="37" spans="1:9" outlineLevel="2">
      <c r="A37" s="55">
        <v>35</v>
      </c>
      <c r="B37" s="56" t="s">
        <v>28</v>
      </c>
      <c r="C37" s="56" t="s">
        <v>24</v>
      </c>
      <c r="D37" s="56" t="s">
        <v>29</v>
      </c>
      <c r="E37" s="56" t="s">
        <v>12</v>
      </c>
      <c r="F37" s="56">
        <v>2</v>
      </c>
      <c r="G37" s="56">
        <v>17</v>
      </c>
      <c r="H37" s="57">
        <f>SUMIFS('岗位（老）'!I:I,'岗位（老）'!H:H,B37,'岗位（老）'!C:C,E37)-F37</f>
        <v>0</v>
      </c>
      <c r="I37" s="57"/>
    </row>
    <row r="38" spans="1:9" outlineLevel="2">
      <c r="A38" s="55">
        <v>36</v>
      </c>
      <c r="B38" s="56" t="s">
        <v>28</v>
      </c>
      <c r="C38" s="56" t="s">
        <v>24</v>
      </c>
      <c r="D38" s="56" t="s">
        <v>29</v>
      </c>
      <c r="E38" s="56" t="s">
        <v>7</v>
      </c>
      <c r="F38" s="56">
        <v>2</v>
      </c>
      <c r="G38" s="56">
        <v>21</v>
      </c>
      <c r="H38" s="57">
        <f>SUMIFS('岗位（老）'!I:I,'岗位（老）'!H:H,B38,'岗位（老）'!C:C,E38)-F38</f>
        <v>0</v>
      </c>
      <c r="I38" s="57"/>
    </row>
    <row r="39" spans="1:9" outlineLevel="2">
      <c r="A39" s="55">
        <v>37</v>
      </c>
      <c r="B39" s="56" t="s">
        <v>32</v>
      </c>
      <c r="C39" s="56" t="s">
        <v>24</v>
      </c>
      <c r="D39" s="56" t="s">
        <v>59</v>
      </c>
      <c r="E39" s="56" t="s">
        <v>11</v>
      </c>
      <c r="F39" s="56">
        <v>3</v>
      </c>
      <c r="G39" s="56">
        <v>11</v>
      </c>
      <c r="H39" s="57">
        <f>SUMIFS('岗位（老）'!I:I,'岗位（老）'!H:H,B39,'岗位（老）'!C:C,E39)-F39</f>
        <v>0</v>
      </c>
      <c r="I39" s="57"/>
    </row>
    <row r="40" spans="1:9" outlineLevel="2">
      <c r="A40" s="55">
        <v>38</v>
      </c>
      <c r="B40" s="56" t="s">
        <v>32</v>
      </c>
      <c r="C40" s="56" t="s">
        <v>24</v>
      </c>
      <c r="D40" s="56" t="s">
        <v>59</v>
      </c>
      <c r="E40" s="56" t="s">
        <v>12</v>
      </c>
      <c r="F40" s="56">
        <v>3</v>
      </c>
      <c r="G40" s="56">
        <v>16</v>
      </c>
      <c r="H40" s="57">
        <f>SUMIFS('岗位（老）'!I:I,'岗位（老）'!H:H,B40,'岗位（老）'!C:C,E40)-F40</f>
        <v>0</v>
      </c>
      <c r="I40" s="57"/>
    </row>
    <row r="41" spans="1:9" outlineLevel="2">
      <c r="A41" s="55">
        <v>39</v>
      </c>
      <c r="B41" s="56" t="s">
        <v>32</v>
      </c>
      <c r="C41" s="56" t="s">
        <v>24</v>
      </c>
      <c r="D41" s="56" t="s">
        <v>59</v>
      </c>
      <c r="E41" s="56" t="s">
        <v>7</v>
      </c>
      <c r="F41" s="56">
        <v>6</v>
      </c>
      <c r="G41" s="56">
        <v>18</v>
      </c>
      <c r="H41" s="57">
        <f>SUMIFS('岗位（老）'!I:I,'岗位（老）'!H:H,B41,'岗位（老）'!C:C,E41)-F41</f>
        <v>0</v>
      </c>
      <c r="I41" s="57"/>
    </row>
    <row r="42" spans="1:9" outlineLevel="2">
      <c r="A42" s="55">
        <v>40</v>
      </c>
      <c r="B42" s="56" t="s">
        <v>33</v>
      </c>
      <c r="C42" s="56" t="s">
        <v>24</v>
      </c>
      <c r="D42" s="56" t="s">
        <v>59</v>
      </c>
      <c r="E42" s="56" t="s">
        <v>11</v>
      </c>
      <c r="F42" s="56">
        <v>2</v>
      </c>
      <c r="G42" s="56">
        <v>11</v>
      </c>
      <c r="H42" s="57">
        <f>SUMIFS('岗位（老）'!I:I,'岗位（老）'!H:H,B42,'岗位（老）'!C:C,E42)-F42</f>
        <v>0</v>
      </c>
      <c r="I42" s="57"/>
    </row>
    <row r="43" spans="1:9" outlineLevel="2">
      <c r="A43" s="55">
        <v>41</v>
      </c>
      <c r="B43" s="56" t="s">
        <v>33</v>
      </c>
      <c r="C43" s="56" t="s">
        <v>24</v>
      </c>
      <c r="D43" s="56" t="s">
        <v>59</v>
      </c>
      <c r="E43" s="56" t="s">
        <v>7</v>
      </c>
      <c r="F43" s="56">
        <v>3</v>
      </c>
      <c r="G43" s="56">
        <v>18</v>
      </c>
      <c r="H43" s="57">
        <f>SUMIFS('岗位（老）'!I:I,'岗位（老）'!H:H,B43,'岗位（老）'!C:C,E43)-F43</f>
        <v>0</v>
      </c>
      <c r="I43" s="57"/>
    </row>
    <row r="44" spans="1:9" outlineLevel="2">
      <c r="A44" s="55">
        <v>42</v>
      </c>
      <c r="B44" s="56" t="s">
        <v>34</v>
      </c>
      <c r="C44" s="56" t="s">
        <v>24</v>
      </c>
      <c r="D44" s="56" t="s">
        <v>62</v>
      </c>
      <c r="E44" s="56" t="s">
        <v>7</v>
      </c>
      <c r="F44" s="56">
        <v>1</v>
      </c>
      <c r="G44" s="56">
        <v>21</v>
      </c>
      <c r="H44" s="57">
        <f>SUMIFS('岗位（老）'!I:I,'岗位（老）'!H:H,B44,'岗位（老）'!C:C,E44)-F44</f>
        <v>0</v>
      </c>
      <c r="I44" s="57"/>
    </row>
    <row r="45" spans="1:9" outlineLevel="2">
      <c r="A45" s="55">
        <v>43</v>
      </c>
      <c r="B45" s="56" t="s">
        <v>35</v>
      </c>
      <c r="C45" s="56" t="s">
        <v>24</v>
      </c>
      <c r="D45" s="56" t="s">
        <v>61</v>
      </c>
      <c r="E45" s="56" t="s">
        <v>22</v>
      </c>
      <c r="F45" s="56">
        <v>1</v>
      </c>
      <c r="G45" s="56">
        <v>10</v>
      </c>
      <c r="H45" s="57">
        <f>SUMIFS('岗位（老）'!I:I,'岗位（老）'!H:H,B45,'岗位（老）'!C:C,E45)-F45</f>
        <v>0</v>
      </c>
      <c r="I45" s="57"/>
    </row>
    <row r="46" spans="1:9" outlineLevel="2">
      <c r="A46" s="55">
        <v>44</v>
      </c>
      <c r="B46" s="56" t="s">
        <v>35</v>
      </c>
      <c r="C46" s="56" t="s">
        <v>24</v>
      </c>
      <c r="D46" s="56" t="s">
        <v>61</v>
      </c>
      <c r="E46" s="56" t="s">
        <v>18</v>
      </c>
      <c r="F46" s="56">
        <v>2</v>
      </c>
      <c r="G46" s="56">
        <v>14</v>
      </c>
      <c r="H46" s="57">
        <f>SUMIFS('岗位（老）'!I:I,'岗位（老）'!H:H,B46,'岗位（老）'!C:C,E46)-F46</f>
        <v>0</v>
      </c>
      <c r="I46" s="57"/>
    </row>
    <row r="47" spans="1:9" outlineLevel="2">
      <c r="A47" s="55">
        <v>45</v>
      </c>
      <c r="B47" s="56" t="s">
        <v>35</v>
      </c>
      <c r="C47" s="56" t="s">
        <v>24</v>
      </c>
      <c r="D47" s="56" t="s">
        <v>61</v>
      </c>
      <c r="E47" s="56" t="s">
        <v>12</v>
      </c>
      <c r="F47" s="56">
        <v>4</v>
      </c>
      <c r="G47" s="56">
        <v>17</v>
      </c>
      <c r="H47" s="57">
        <f>SUMIFS('岗位（老）'!I:I,'岗位（老）'!H:H,B47,'岗位（老）'!C:C,E47)-F47</f>
        <v>0</v>
      </c>
      <c r="I47" s="57"/>
    </row>
    <row r="48" spans="1:9" outlineLevel="2">
      <c r="A48" s="55">
        <v>46</v>
      </c>
      <c r="B48" s="56" t="s">
        <v>35</v>
      </c>
      <c r="C48" s="56" t="s">
        <v>24</v>
      </c>
      <c r="D48" s="56" t="s">
        <v>61</v>
      </c>
      <c r="E48" s="56" t="s">
        <v>7</v>
      </c>
      <c r="F48" s="56">
        <v>4</v>
      </c>
      <c r="G48" s="56">
        <v>20</v>
      </c>
      <c r="H48" s="57">
        <f>SUMIFS('岗位（老）'!I:I,'岗位（老）'!H:H,B48,'岗位（老）'!C:C,E48)-F48</f>
        <v>0</v>
      </c>
      <c r="I48" s="57"/>
    </row>
    <row r="49" spans="1:9" outlineLevel="2">
      <c r="A49" s="55">
        <v>47</v>
      </c>
      <c r="B49" s="56" t="s">
        <v>36</v>
      </c>
      <c r="C49" s="56" t="s">
        <v>24</v>
      </c>
      <c r="D49" s="56" t="s">
        <v>29</v>
      </c>
      <c r="E49" s="56" t="s">
        <v>7</v>
      </c>
      <c r="F49" s="56">
        <v>2</v>
      </c>
      <c r="G49" s="56">
        <v>21</v>
      </c>
      <c r="H49" s="57">
        <f>SUMIFS('岗位（老）'!I:I,'岗位（老）'!H:H,B49,'岗位（老）'!C:C,E49)-F49</f>
        <v>0</v>
      </c>
      <c r="I49" s="57"/>
    </row>
    <row r="50" spans="1:9" outlineLevel="2">
      <c r="A50" s="55">
        <v>48</v>
      </c>
      <c r="B50" s="56" t="s">
        <v>37</v>
      </c>
      <c r="C50" s="56" t="s">
        <v>24</v>
      </c>
      <c r="D50" s="56" t="s">
        <v>62</v>
      </c>
      <c r="E50" s="56" t="s">
        <v>18</v>
      </c>
      <c r="F50" s="56">
        <v>1</v>
      </c>
      <c r="G50" s="56">
        <v>15</v>
      </c>
      <c r="H50" s="57">
        <f>SUMIFS('岗位（老）'!I:I,'岗位（老）'!H:H,B50,'岗位（老）'!C:C,E50)-F50</f>
        <v>0</v>
      </c>
      <c r="I50" s="57"/>
    </row>
    <row r="51" spans="1:9" outlineLevel="2">
      <c r="A51" s="55">
        <v>49</v>
      </c>
      <c r="B51" s="56" t="s">
        <v>37</v>
      </c>
      <c r="C51" s="56" t="s">
        <v>24</v>
      </c>
      <c r="D51" s="56" t="s">
        <v>62</v>
      </c>
      <c r="E51" s="56" t="s">
        <v>7</v>
      </c>
      <c r="F51" s="56">
        <v>1</v>
      </c>
      <c r="G51" s="56">
        <v>21</v>
      </c>
      <c r="H51" s="57">
        <f>SUMIFS('岗位（老）'!I:I,'岗位（老）'!H:H,B51,'岗位（老）'!C:C,E51)-F51</f>
        <v>0</v>
      </c>
      <c r="I51" s="57"/>
    </row>
    <row r="52" spans="1:9" outlineLevel="2">
      <c r="A52" s="55">
        <v>50</v>
      </c>
      <c r="B52" s="56" t="s">
        <v>38</v>
      </c>
      <c r="C52" s="56" t="s">
        <v>24</v>
      </c>
      <c r="D52" s="56" t="s">
        <v>61</v>
      </c>
      <c r="E52" s="56" t="s">
        <v>11</v>
      </c>
      <c r="F52" s="56">
        <v>1</v>
      </c>
      <c r="G52" s="56">
        <v>11</v>
      </c>
      <c r="H52" s="57">
        <f>SUMIFS('岗位（老）'!I:I,'岗位（老）'!H:H,B52,'岗位（老）'!C:C,E52)-F52</f>
        <v>0</v>
      </c>
      <c r="I52" s="57"/>
    </row>
    <row r="53" spans="1:9" outlineLevel="2">
      <c r="A53" s="55">
        <v>51</v>
      </c>
      <c r="B53" s="56" t="s">
        <v>38</v>
      </c>
      <c r="C53" s="56" t="s">
        <v>24</v>
      </c>
      <c r="D53" s="56" t="s">
        <v>61</v>
      </c>
      <c r="E53" s="56" t="s">
        <v>12</v>
      </c>
      <c r="F53" s="56">
        <v>3</v>
      </c>
      <c r="G53" s="56">
        <v>16</v>
      </c>
      <c r="H53" s="57">
        <f>SUMIFS('岗位（老）'!I:I,'岗位（老）'!H:H,B53,'岗位（老）'!C:C,E53)-F53</f>
        <v>0</v>
      </c>
      <c r="I53" s="57"/>
    </row>
    <row r="54" spans="1:9" outlineLevel="2">
      <c r="A54" s="55">
        <v>52</v>
      </c>
      <c r="B54" s="56" t="s">
        <v>38</v>
      </c>
      <c r="C54" s="56" t="s">
        <v>24</v>
      </c>
      <c r="D54" s="56" t="s">
        <v>61</v>
      </c>
      <c r="E54" s="56" t="s">
        <v>7</v>
      </c>
      <c r="F54" s="56">
        <v>3</v>
      </c>
      <c r="G54" s="56">
        <v>19</v>
      </c>
      <c r="H54" s="57">
        <f>SUMIFS('岗位（老）'!I:I,'岗位（老）'!H:H,B54,'岗位（老）'!C:C,E54)-F54</f>
        <v>0</v>
      </c>
      <c r="I54" s="57"/>
    </row>
    <row r="55" spans="1:9" outlineLevel="1">
      <c r="A55" s="55"/>
      <c r="B55" s="56"/>
      <c r="C55" s="58" t="s">
        <v>193</v>
      </c>
      <c r="D55" s="56"/>
      <c r="E55" s="56"/>
      <c r="F55" s="56">
        <f>SUBTOTAL(9,F17:F54)</f>
        <v>81</v>
      </c>
      <c r="G55" s="56"/>
      <c r="H55" s="57"/>
      <c r="I55" s="57"/>
    </row>
    <row r="56" spans="1:9" outlineLevel="2">
      <c r="A56" s="55">
        <v>53</v>
      </c>
      <c r="B56" s="56" t="s">
        <v>5</v>
      </c>
      <c r="C56" s="56" t="s">
        <v>6</v>
      </c>
      <c r="D56" s="56" t="s">
        <v>59</v>
      </c>
      <c r="E56" s="56" t="s">
        <v>8</v>
      </c>
      <c r="F56" s="56">
        <v>1</v>
      </c>
      <c r="G56" s="56">
        <v>28</v>
      </c>
      <c r="H56" s="57">
        <f>SUMIFS('岗位（老）'!I:I,'岗位（老）'!H:H,B56,'岗位（老）'!C:C,E56)-F56</f>
        <v>0</v>
      </c>
      <c r="I56" s="57"/>
    </row>
    <row r="57" spans="1:9" outlineLevel="2">
      <c r="A57" s="55">
        <v>54</v>
      </c>
      <c r="B57" s="56" t="s">
        <v>5</v>
      </c>
      <c r="C57" s="56" t="s">
        <v>6</v>
      </c>
      <c r="D57" s="56" t="s">
        <v>59</v>
      </c>
      <c r="E57" s="56" t="s">
        <v>7</v>
      </c>
      <c r="F57" s="56">
        <v>1</v>
      </c>
      <c r="G57" s="56">
        <v>31</v>
      </c>
      <c r="H57" s="57">
        <f>SUMIFS('岗位（老）'!I:I,'岗位（老）'!H:H,B57,'岗位（老）'!C:C,E57)-F57</f>
        <v>0</v>
      </c>
      <c r="I57" s="57"/>
    </row>
    <row r="58" spans="1:9" outlineLevel="2">
      <c r="A58" s="55">
        <v>55</v>
      </c>
      <c r="B58" s="56" t="s">
        <v>9</v>
      </c>
      <c r="C58" s="56" t="s">
        <v>6</v>
      </c>
      <c r="D58" s="56" t="s">
        <v>62</v>
      </c>
      <c r="E58" s="56" t="s">
        <v>10</v>
      </c>
      <c r="F58" s="56">
        <v>1</v>
      </c>
      <c r="G58" s="56">
        <v>8</v>
      </c>
      <c r="H58" s="57">
        <f>SUMIFS('岗位（老）'!I:I,'岗位（老）'!H:H,B58,'岗位（老）'!C:C,E58)-F58</f>
        <v>0</v>
      </c>
      <c r="I58" s="57"/>
    </row>
    <row r="59" spans="1:9" outlineLevel="2">
      <c r="A59" s="55">
        <v>56</v>
      </c>
      <c r="B59" s="51" t="s">
        <v>9</v>
      </c>
      <c r="C59" s="56" t="s">
        <v>6</v>
      </c>
      <c r="D59" s="56" t="s">
        <v>62</v>
      </c>
      <c r="E59" s="56" t="s">
        <v>11</v>
      </c>
      <c r="F59" s="51">
        <v>1</v>
      </c>
      <c r="G59" s="56">
        <v>26</v>
      </c>
      <c r="H59" s="57">
        <f>SUMIFS('岗位（老）'!I:I,'岗位（老）'!H:H,B59,'岗位（老）'!C:C,E59)-F59</f>
        <v>0</v>
      </c>
      <c r="I59" s="57"/>
    </row>
    <row r="60" spans="1:9" outlineLevel="2">
      <c r="A60" s="55">
        <v>57</v>
      </c>
      <c r="B60" s="56" t="s">
        <v>9</v>
      </c>
      <c r="C60" s="56" t="s">
        <v>6</v>
      </c>
      <c r="D60" s="56" t="s">
        <v>62</v>
      </c>
      <c r="E60" s="56" t="s">
        <v>12</v>
      </c>
      <c r="F60" s="56">
        <v>2</v>
      </c>
      <c r="G60" s="56">
        <v>7</v>
      </c>
      <c r="H60" s="57">
        <f>SUMIFS('岗位（老）'!I:I,'岗位（老）'!H:H,B60,'岗位（老）'!C:C,E60)-F60</f>
        <v>0</v>
      </c>
      <c r="I60" s="57"/>
    </row>
    <row r="61" spans="1:9" outlineLevel="2">
      <c r="A61" s="55">
        <v>58</v>
      </c>
      <c r="B61" s="56" t="s">
        <v>9</v>
      </c>
      <c r="C61" s="56" t="s">
        <v>6</v>
      </c>
      <c r="D61" s="56" t="s">
        <v>62</v>
      </c>
      <c r="E61" s="56" t="s">
        <v>7</v>
      </c>
      <c r="F61" s="56">
        <v>2</v>
      </c>
      <c r="G61" s="56">
        <v>31</v>
      </c>
      <c r="H61" s="57">
        <f>SUMIFS('岗位（老）'!I:I,'岗位（老）'!H:H,B61,'岗位（老）'!C:C,E61)-F61</f>
        <v>0</v>
      </c>
      <c r="I61" s="57"/>
    </row>
    <row r="62" spans="1:9" outlineLevel="2">
      <c r="A62" s="55">
        <v>59</v>
      </c>
      <c r="B62" s="56" t="s">
        <v>15</v>
      </c>
      <c r="C62" s="56" t="s">
        <v>6</v>
      </c>
      <c r="D62" s="56" t="s">
        <v>59</v>
      </c>
      <c r="E62" s="56" t="s">
        <v>14</v>
      </c>
      <c r="F62" s="56">
        <v>1</v>
      </c>
      <c r="G62" s="56">
        <v>27</v>
      </c>
      <c r="H62" s="57">
        <f>SUMIFS('岗位（老）'!I:I,'岗位（老）'!H:H,B62,'岗位（老）'!C:C,E62)-F62</f>
        <v>0</v>
      </c>
      <c r="I62" s="57"/>
    </row>
    <row r="63" spans="1:9" outlineLevel="2">
      <c r="A63" s="55">
        <v>60</v>
      </c>
      <c r="B63" s="51" t="s">
        <v>16</v>
      </c>
      <c r="C63" s="56" t="s">
        <v>6</v>
      </c>
      <c r="D63" s="56" t="s">
        <v>61</v>
      </c>
      <c r="E63" s="56" t="s">
        <v>11</v>
      </c>
      <c r="F63" s="51">
        <v>3</v>
      </c>
      <c r="G63" s="56">
        <v>26</v>
      </c>
      <c r="H63" s="57">
        <f>SUMIFS('岗位（老）'!I:I,'岗位（老）'!H:H,B63,'岗位（老）'!C:C,E63)-F63</f>
        <v>0</v>
      </c>
      <c r="I63" s="57"/>
    </row>
    <row r="64" spans="1:9" outlineLevel="2">
      <c r="A64" s="55">
        <v>61</v>
      </c>
      <c r="B64" s="56" t="s">
        <v>16</v>
      </c>
      <c r="C64" s="56" t="s">
        <v>6</v>
      </c>
      <c r="D64" s="56" t="s">
        <v>61</v>
      </c>
      <c r="E64" s="56" t="s">
        <v>18</v>
      </c>
      <c r="F64" s="56">
        <v>1</v>
      </c>
      <c r="G64" s="56">
        <v>29</v>
      </c>
      <c r="H64" s="57">
        <f>SUMIFS('岗位（老）'!I:I,'岗位（老）'!H:H,B64,'岗位（老）'!C:C,E64)-F64</f>
        <v>0</v>
      </c>
      <c r="I64" s="57"/>
    </row>
    <row r="65" spans="1:9" outlineLevel="2">
      <c r="A65" s="55">
        <v>62</v>
      </c>
      <c r="B65" s="56" t="s">
        <v>16</v>
      </c>
      <c r="C65" s="56" t="s">
        <v>6</v>
      </c>
      <c r="D65" s="56" t="s">
        <v>61</v>
      </c>
      <c r="E65" s="56" t="s">
        <v>12</v>
      </c>
      <c r="F65" s="56">
        <v>2</v>
      </c>
      <c r="G65" s="56">
        <v>30</v>
      </c>
      <c r="H65" s="57">
        <f>SUMIFS('岗位（老）'!I:I,'岗位（老）'!H:H,B65,'岗位（老）'!C:C,E65)-F65</f>
        <v>0</v>
      </c>
      <c r="I65" s="57"/>
    </row>
    <row r="66" spans="1:9" outlineLevel="2">
      <c r="A66" s="55">
        <v>63</v>
      </c>
      <c r="B66" s="56" t="s">
        <v>16</v>
      </c>
      <c r="C66" s="56" t="s">
        <v>6</v>
      </c>
      <c r="D66" s="56" t="s">
        <v>61</v>
      </c>
      <c r="E66" s="56" t="s">
        <v>7</v>
      </c>
      <c r="F66" s="56">
        <v>1</v>
      </c>
      <c r="G66" s="56">
        <v>31</v>
      </c>
      <c r="H66" s="57">
        <f>SUMIFS('岗位（老）'!I:I,'岗位（老）'!H:H,B66,'岗位（老）'!C:C,E66)-F66</f>
        <v>0</v>
      </c>
      <c r="I66" s="57"/>
    </row>
    <row r="67" spans="1:9" outlineLevel="2">
      <c r="A67" s="55">
        <v>64</v>
      </c>
      <c r="B67" s="56" t="s">
        <v>16</v>
      </c>
      <c r="C67" s="56" t="s">
        <v>6</v>
      </c>
      <c r="D67" s="56" t="s">
        <v>61</v>
      </c>
      <c r="E67" s="56" t="s">
        <v>17</v>
      </c>
      <c r="F67" s="56">
        <v>1</v>
      </c>
      <c r="G67" s="56">
        <v>32</v>
      </c>
      <c r="H67" s="57">
        <f>SUMIFS('岗位（老）'!I:I,'岗位（老）'!H:H,B67,'岗位（老）'!C:C,E67)-F67</f>
        <v>0</v>
      </c>
      <c r="I67" s="57"/>
    </row>
    <row r="68" spans="1:9" outlineLevel="2">
      <c r="A68" s="55">
        <v>65</v>
      </c>
      <c r="B68" s="56" t="s">
        <v>19</v>
      </c>
      <c r="C68" s="56" t="s">
        <v>6</v>
      </c>
      <c r="D68" s="56" t="s">
        <v>62</v>
      </c>
      <c r="E68" s="56" t="s">
        <v>10</v>
      </c>
      <c r="F68" s="56">
        <v>1</v>
      </c>
      <c r="G68" s="56">
        <v>22</v>
      </c>
      <c r="H68" s="57">
        <f>SUMIFS('岗位（老）'!I:I,'岗位（老）'!H:H,B68,'岗位（老）'!C:C,E68)-F68</f>
        <v>0</v>
      </c>
      <c r="I68" s="57"/>
    </row>
    <row r="69" spans="1:9" outlineLevel="2">
      <c r="A69" s="55">
        <v>66</v>
      </c>
      <c r="B69" s="56" t="s">
        <v>19</v>
      </c>
      <c r="C69" s="56" t="s">
        <v>6</v>
      </c>
      <c r="D69" s="56" t="s">
        <v>62</v>
      </c>
      <c r="E69" s="56" t="s">
        <v>20</v>
      </c>
      <c r="F69" s="56">
        <v>1</v>
      </c>
      <c r="G69" s="56">
        <v>23</v>
      </c>
      <c r="H69" s="57">
        <f>SUMIFS('岗位（老）'!I:I,'岗位（老）'!H:H,B69,'岗位（老）'!C:C,E69)-F69</f>
        <v>0</v>
      </c>
      <c r="I69" s="57"/>
    </row>
    <row r="70" spans="1:9" outlineLevel="2">
      <c r="A70" s="55">
        <v>67</v>
      </c>
      <c r="B70" s="56" t="s">
        <v>19</v>
      </c>
      <c r="C70" s="56" t="s">
        <v>6</v>
      </c>
      <c r="D70" s="56" t="s">
        <v>62</v>
      </c>
      <c r="E70" s="56" t="s">
        <v>22</v>
      </c>
      <c r="F70" s="56">
        <v>1</v>
      </c>
      <c r="G70" s="56">
        <v>24</v>
      </c>
      <c r="H70" s="57">
        <f>SUMIFS('岗位（老）'!I:I,'岗位（老）'!H:H,B70,'岗位（老）'!C:C,E70)-F70</f>
        <v>0</v>
      </c>
      <c r="I70" s="57"/>
    </row>
    <row r="71" spans="1:9" outlineLevel="2">
      <c r="A71" s="55">
        <v>68</v>
      </c>
      <c r="B71" s="56" t="s">
        <v>19</v>
      </c>
      <c r="C71" s="56" t="s">
        <v>6</v>
      </c>
      <c r="D71" s="56" t="s">
        <v>62</v>
      </c>
      <c r="E71" s="56" t="s">
        <v>21</v>
      </c>
      <c r="F71" s="56">
        <v>1</v>
      </c>
      <c r="G71" s="56">
        <v>25</v>
      </c>
      <c r="H71" s="57">
        <f>SUMIFS('岗位（老）'!I:I,'岗位（老）'!H:H,B71,'岗位（老）'!C:C,E71)-F71</f>
        <v>0</v>
      </c>
      <c r="I71" s="57"/>
    </row>
    <row r="72" spans="1:9" outlineLevel="2">
      <c r="A72" s="55">
        <v>69</v>
      </c>
      <c r="B72" s="51" t="s">
        <v>19</v>
      </c>
      <c r="C72" s="56" t="s">
        <v>6</v>
      </c>
      <c r="D72" s="56" t="s">
        <v>62</v>
      </c>
      <c r="E72" s="56" t="s">
        <v>11</v>
      </c>
      <c r="F72" s="51">
        <v>1</v>
      </c>
      <c r="G72" s="56">
        <v>26</v>
      </c>
      <c r="H72" s="57">
        <f>SUMIFS('岗位（老）'!I:I,'岗位（老）'!H:H,B72,'岗位（老）'!C:C,E72)-F72</f>
        <v>0</v>
      </c>
      <c r="I72" s="57"/>
    </row>
    <row r="73" spans="1:9" outlineLevel="2">
      <c r="A73" s="55">
        <v>70</v>
      </c>
      <c r="B73" s="56" t="s">
        <v>19</v>
      </c>
      <c r="C73" s="56" t="s">
        <v>6</v>
      </c>
      <c r="D73" s="56" t="s">
        <v>62</v>
      </c>
      <c r="E73" s="56" t="s">
        <v>7</v>
      </c>
      <c r="F73" s="56">
        <v>1</v>
      </c>
      <c r="G73" s="56">
        <v>31</v>
      </c>
      <c r="H73" s="57">
        <f>SUMIFS('岗位（老）'!I:I,'岗位（老）'!H:H,B73,'岗位（老）'!C:C,E73)-F73</f>
        <v>0</v>
      </c>
      <c r="I73" s="57"/>
    </row>
    <row r="74" spans="1:9" outlineLevel="2">
      <c r="A74" s="55">
        <v>71</v>
      </c>
      <c r="B74" s="56" t="s">
        <v>19</v>
      </c>
      <c r="C74" s="56" t="s">
        <v>6</v>
      </c>
      <c r="D74" s="56" t="s">
        <v>62</v>
      </c>
      <c r="E74" s="56" t="s">
        <v>17</v>
      </c>
      <c r="F74" s="56">
        <v>1</v>
      </c>
      <c r="G74" s="56">
        <v>32</v>
      </c>
      <c r="H74" s="57">
        <f>SUMIFS('岗位（老）'!I:I,'岗位（老）'!H:H,B74,'岗位（老）'!C:C,E74)-F74</f>
        <v>0</v>
      </c>
      <c r="I74" s="57"/>
    </row>
    <row r="75" spans="1:9" outlineLevel="1">
      <c r="A75" s="55"/>
      <c r="B75" s="56"/>
      <c r="C75" s="58" t="s">
        <v>194</v>
      </c>
      <c r="D75" s="56"/>
      <c r="E75" s="56"/>
      <c r="F75" s="56">
        <f>SUBTOTAL(9,F56:F74)</f>
        <v>24</v>
      </c>
      <c r="G75" s="56"/>
      <c r="H75" s="57"/>
      <c r="I75" s="57"/>
    </row>
    <row r="76" spans="1:9">
      <c r="A76" s="55"/>
      <c r="B76" s="56"/>
      <c r="C76" s="58" t="s">
        <v>57</v>
      </c>
      <c r="D76" s="56"/>
      <c r="E76" s="56"/>
      <c r="F76" s="56">
        <f>SUBTOTAL(9,F2:F74)</f>
        <v>210</v>
      </c>
      <c r="G76" s="56"/>
      <c r="H76" s="57"/>
      <c r="I76" s="57"/>
    </row>
  </sheetData>
  <sheetProtection sheet="1" objects="1" formatCells="0" formatColumns="0" formatRows="0" autoFilter="0"/>
  <autoFilter ref="B1:G75">
    <extLst/>
  </autoFilter>
  <sortState ref="A2:H72">
    <sortCondition descending="1" ref="C2:C72"/>
    <sortCondition ref="B2:B72"/>
    <sortCondition ref="E2:E72"/>
  </sortState>
  <phoneticPr fontId="7" type="noConversion"/>
  <printOptions horizontalCentered="1"/>
  <pageMargins left="0.75138888888888899" right="0.75138888888888899" top="0.90486111111111101" bottom="0.78680555555555598" header="0.43263888888888902" footer="0.39305555555555599"/>
  <pageSetup paperSize="9" orientation="portrait"/>
  <headerFooter>
    <oddHeader>&amp;C2019代课教师招聘人数</oddHeader>
    <oddFooter>&amp;C确认签字：         日期：</oddFooter>
  </headerFooter>
</worksheet>
</file>

<file path=xl/worksheets/sheet5.xml><?xml version="1.0" encoding="utf-8"?>
<worksheet xmlns="http://schemas.openxmlformats.org/spreadsheetml/2006/main" xmlns:r="http://schemas.openxmlformats.org/officeDocument/2006/relationships">
  <sheetPr>
    <tabColor theme="1"/>
    <pageSetUpPr autoPageBreaks="0"/>
  </sheetPr>
  <dimension ref="A1:J160"/>
  <sheetViews>
    <sheetView topLeftCell="A21" workbookViewId="0">
      <selection activeCell="B31" sqref="B31:B36"/>
    </sheetView>
  </sheetViews>
  <sheetFormatPr defaultColWidth="9" defaultRowHeight="14.25"/>
  <cols>
    <col min="1" max="1" width="5.875" style="3" customWidth="1"/>
    <col min="2" max="2" width="19.375" style="4" customWidth="1"/>
    <col min="3" max="3" width="17.125" hidden="1" customWidth="1"/>
    <col min="4" max="4" width="5.25" style="3" customWidth="1"/>
    <col min="5" max="5" width="5.875" style="3" customWidth="1"/>
    <col min="6" max="6" width="24.875" style="5" customWidth="1"/>
    <col min="7" max="7" width="21.125" style="4" customWidth="1"/>
    <col min="8" max="8" width="33.75" style="6" customWidth="1"/>
    <col min="9" max="9" width="5.5" style="3" customWidth="1"/>
    <col min="10" max="10" width="4.875" customWidth="1"/>
  </cols>
  <sheetData>
    <row r="1" spans="1:10" s="1" customFormat="1" ht="28.5">
      <c r="A1" s="7" t="s">
        <v>63</v>
      </c>
      <c r="B1" s="8" t="s">
        <v>64</v>
      </c>
      <c r="C1" s="9" t="s">
        <v>3</v>
      </c>
      <c r="D1" s="7" t="s">
        <v>65</v>
      </c>
      <c r="E1" s="7" t="s">
        <v>195</v>
      </c>
      <c r="F1" s="9" t="s">
        <v>66</v>
      </c>
      <c r="G1" s="8" t="s">
        <v>67</v>
      </c>
      <c r="H1" s="10" t="s">
        <v>68</v>
      </c>
      <c r="I1" s="7" t="s">
        <v>196</v>
      </c>
      <c r="J1" s="9" t="s">
        <v>146</v>
      </c>
    </row>
    <row r="2" spans="1:10" ht="18" customHeight="1">
      <c r="A2" s="76" t="s">
        <v>70</v>
      </c>
      <c r="B2" s="87" t="s">
        <v>197</v>
      </c>
      <c r="C2" s="11"/>
      <c r="D2" s="76">
        <f>SUM(I2:I3)</f>
        <v>9</v>
      </c>
      <c r="E2" s="95" t="s">
        <v>198</v>
      </c>
      <c r="F2" s="107" t="s">
        <v>72</v>
      </c>
      <c r="G2" s="109" t="s">
        <v>73</v>
      </c>
      <c r="H2" s="12" t="s">
        <v>44</v>
      </c>
      <c r="I2" s="43">
        <v>8</v>
      </c>
      <c r="J2" s="87"/>
    </row>
    <row r="3" spans="1:10" ht="18" customHeight="1">
      <c r="A3" s="76"/>
      <c r="B3" s="87"/>
      <c r="C3" s="11"/>
      <c r="D3" s="76"/>
      <c r="E3" s="96"/>
      <c r="F3" s="107"/>
      <c r="G3" s="109"/>
      <c r="H3" s="13" t="s">
        <v>52</v>
      </c>
      <c r="I3" s="44">
        <v>1</v>
      </c>
      <c r="J3" s="87"/>
    </row>
    <row r="4" spans="1:10" ht="18" customHeight="1">
      <c r="A4" s="76" t="s">
        <v>75</v>
      </c>
      <c r="B4" s="87" t="s">
        <v>199</v>
      </c>
      <c r="C4" s="11"/>
      <c r="D4" s="76">
        <f>SUM(I4:I5)</f>
        <v>9</v>
      </c>
      <c r="E4" s="95" t="s">
        <v>198</v>
      </c>
      <c r="F4" s="107" t="s">
        <v>72</v>
      </c>
      <c r="G4" s="107" t="s">
        <v>73</v>
      </c>
      <c r="H4" s="12" t="s">
        <v>44</v>
      </c>
      <c r="I4" s="43">
        <v>8</v>
      </c>
      <c r="J4" s="87"/>
    </row>
    <row r="5" spans="1:10" ht="18" customHeight="1">
      <c r="A5" s="76"/>
      <c r="B5" s="87"/>
      <c r="C5" s="11"/>
      <c r="D5" s="76"/>
      <c r="E5" s="96"/>
      <c r="F5" s="107"/>
      <c r="G5" s="107"/>
      <c r="H5" s="13" t="s">
        <v>52</v>
      </c>
      <c r="I5" s="44">
        <v>1</v>
      </c>
      <c r="J5" s="87"/>
    </row>
    <row r="6" spans="1:10">
      <c r="A6" s="76" t="s">
        <v>77</v>
      </c>
      <c r="B6" s="87" t="s">
        <v>200</v>
      </c>
      <c r="C6" s="11"/>
      <c r="D6" s="76">
        <f>SUM(I6:I7)</f>
        <v>8</v>
      </c>
      <c r="E6" s="95" t="s">
        <v>198</v>
      </c>
      <c r="F6" s="107" t="s">
        <v>72</v>
      </c>
      <c r="G6" s="107" t="s">
        <v>73</v>
      </c>
      <c r="H6" s="12" t="s">
        <v>44</v>
      </c>
      <c r="I6" s="43">
        <v>6</v>
      </c>
      <c r="J6" s="87"/>
    </row>
    <row r="7" spans="1:10" ht="18" customHeight="1">
      <c r="A7" s="76"/>
      <c r="B7" s="87"/>
      <c r="C7" s="11"/>
      <c r="D7" s="76"/>
      <c r="E7" s="96"/>
      <c r="F7" s="107"/>
      <c r="G7" s="107"/>
      <c r="H7" s="13" t="s">
        <v>52</v>
      </c>
      <c r="I7" s="44">
        <v>2</v>
      </c>
      <c r="J7" s="87"/>
    </row>
    <row r="8" spans="1:10" ht="18" customHeight="1">
      <c r="A8" s="76" t="s">
        <v>79</v>
      </c>
      <c r="B8" s="87" t="s">
        <v>201</v>
      </c>
      <c r="C8" s="11"/>
      <c r="D8" s="76">
        <f>SUM(I8:I9)</f>
        <v>11</v>
      </c>
      <c r="E8" s="95" t="s">
        <v>198</v>
      </c>
      <c r="F8" s="107" t="s">
        <v>72</v>
      </c>
      <c r="G8" s="107" t="s">
        <v>73</v>
      </c>
      <c r="H8" s="12" t="s">
        <v>49</v>
      </c>
      <c r="I8" s="43">
        <v>4</v>
      </c>
      <c r="J8" s="87"/>
    </row>
    <row r="9" spans="1:10" ht="18" customHeight="1">
      <c r="A9" s="76"/>
      <c r="B9" s="87"/>
      <c r="C9" s="11"/>
      <c r="D9" s="76"/>
      <c r="E9" s="96"/>
      <c r="F9" s="107"/>
      <c r="G9" s="107"/>
      <c r="H9" s="13" t="s">
        <v>43</v>
      </c>
      <c r="I9" s="44">
        <v>7</v>
      </c>
      <c r="J9" s="87"/>
    </row>
    <row r="10" spans="1:10" ht="18" customHeight="1">
      <c r="A10" s="76" t="s">
        <v>82</v>
      </c>
      <c r="B10" s="87" t="s">
        <v>202</v>
      </c>
      <c r="C10" s="11"/>
      <c r="D10" s="76">
        <f>SUM(I10:I11)</f>
        <v>10</v>
      </c>
      <c r="E10" s="95" t="s">
        <v>198</v>
      </c>
      <c r="F10" s="107" t="s">
        <v>72</v>
      </c>
      <c r="G10" s="107" t="s">
        <v>73</v>
      </c>
      <c r="H10" s="12" t="s">
        <v>49</v>
      </c>
      <c r="I10" s="43">
        <v>3</v>
      </c>
      <c r="J10" s="87"/>
    </row>
    <row r="11" spans="1:10" ht="18" customHeight="1">
      <c r="A11" s="76"/>
      <c r="B11" s="87"/>
      <c r="C11" s="11"/>
      <c r="D11" s="76"/>
      <c r="E11" s="96"/>
      <c r="F11" s="107"/>
      <c r="G11" s="107"/>
      <c r="H11" s="13" t="s">
        <v>43</v>
      </c>
      <c r="I11" s="44">
        <v>7</v>
      </c>
      <c r="J11" s="87"/>
    </row>
    <row r="12" spans="1:10" ht="18" customHeight="1">
      <c r="A12" s="76" t="s">
        <v>84</v>
      </c>
      <c r="B12" s="87" t="s">
        <v>203</v>
      </c>
      <c r="C12" s="11"/>
      <c r="D12" s="76">
        <f>SUM(I12:I13)</f>
        <v>10</v>
      </c>
      <c r="E12" s="95" t="s">
        <v>198</v>
      </c>
      <c r="F12" s="107" t="s">
        <v>72</v>
      </c>
      <c r="G12" s="107" t="s">
        <v>73</v>
      </c>
      <c r="H12" s="12" t="s">
        <v>49</v>
      </c>
      <c r="I12" s="43">
        <v>3</v>
      </c>
      <c r="J12" s="87"/>
    </row>
    <row r="13" spans="1:10" ht="18" customHeight="1">
      <c r="A13" s="76"/>
      <c r="B13" s="87"/>
      <c r="C13" s="11"/>
      <c r="D13" s="76"/>
      <c r="E13" s="96"/>
      <c r="F13" s="107"/>
      <c r="G13" s="107"/>
      <c r="H13" s="13" t="s">
        <v>43</v>
      </c>
      <c r="I13" s="44">
        <v>7</v>
      </c>
      <c r="J13" s="87"/>
    </row>
    <row r="14" spans="1:10" ht="18" customHeight="1">
      <c r="A14" s="76" t="s">
        <v>86</v>
      </c>
      <c r="B14" s="87" t="s">
        <v>204</v>
      </c>
      <c r="C14" s="11"/>
      <c r="D14" s="76">
        <f>SUM(I14:I15)</f>
        <v>7</v>
      </c>
      <c r="E14" s="95" t="s">
        <v>198</v>
      </c>
      <c r="F14" s="107" t="s">
        <v>72</v>
      </c>
      <c r="G14" s="107" t="s">
        <v>73</v>
      </c>
      <c r="H14" s="12" t="s">
        <v>46</v>
      </c>
      <c r="I14" s="45">
        <v>3</v>
      </c>
      <c r="J14" s="87"/>
    </row>
    <row r="15" spans="1:10" ht="18" customHeight="1">
      <c r="A15" s="76"/>
      <c r="B15" s="87"/>
      <c r="C15" s="11"/>
      <c r="D15" s="76"/>
      <c r="E15" s="96"/>
      <c r="F15" s="107"/>
      <c r="G15" s="107"/>
      <c r="H15" s="13" t="s">
        <v>45</v>
      </c>
      <c r="I15" s="46">
        <v>4</v>
      </c>
      <c r="J15" s="87"/>
    </row>
    <row r="16" spans="1:10" s="2" customFormat="1" ht="18" customHeight="1">
      <c r="A16" s="76" t="s">
        <v>88</v>
      </c>
      <c r="B16" s="87" t="s">
        <v>205</v>
      </c>
      <c r="C16" s="14"/>
      <c r="D16" s="77">
        <f>SUM(I16:I17)</f>
        <v>8</v>
      </c>
      <c r="E16" s="97" t="s">
        <v>198</v>
      </c>
      <c r="F16" s="108" t="s">
        <v>72</v>
      </c>
      <c r="G16" s="108" t="s">
        <v>73</v>
      </c>
      <c r="H16" s="12" t="s">
        <v>47</v>
      </c>
      <c r="I16" s="45">
        <v>4</v>
      </c>
      <c r="J16" s="88"/>
    </row>
    <row r="17" spans="1:10" ht="18" customHeight="1">
      <c r="A17" s="76"/>
      <c r="B17" s="87"/>
      <c r="C17" s="11"/>
      <c r="D17" s="76"/>
      <c r="E17" s="96"/>
      <c r="F17" s="107"/>
      <c r="G17" s="107"/>
      <c r="H17" s="13" t="s">
        <v>50</v>
      </c>
      <c r="I17" s="46">
        <v>4</v>
      </c>
      <c r="J17" s="87"/>
    </row>
    <row r="18" spans="1:10" ht="18" customHeight="1">
      <c r="A18" s="76" t="s">
        <v>90</v>
      </c>
      <c r="B18" s="87" t="s">
        <v>206</v>
      </c>
      <c r="C18" s="14"/>
      <c r="D18" s="77">
        <f>SUM(I18:I19)</f>
        <v>8</v>
      </c>
      <c r="E18" s="97" t="s">
        <v>198</v>
      </c>
      <c r="F18" s="108" t="s">
        <v>72</v>
      </c>
      <c r="G18" s="108" t="s">
        <v>73</v>
      </c>
      <c r="H18" s="12" t="s">
        <v>47</v>
      </c>
      <c r="I18" s="45">
        <v>4</v>
      </c>
      <c r="J18" s="88"/>
    </row>
    <row r="19" spans="1:10" ht="18" customHeight="1">
      <c r="A19" s="76"/>
      <c r="B19" s="87"/>
      <c r="C19" s="11"/>
      <c r="D19" s="76"/>
      <c r="E19" s="96"/>
      <c r="F19" s="107"/>
      <c r="G19" s="107"/>
      <c r="H19" s="13" t="s">
        <v>50</v>
      </c>
      <c r="I19" s="46">
        <v>4</v>
      </c>
      <c r="J19" s="87"/>
    </row>
    <row r="20" spans="1:10" ht="18" customHeight="1">
      <c r="A20" s="77" t="s">
        <v>92</v>
      </c>
      <c r="B20" s="88" t="s">
        <v>207</v>
      </c>
      <c r="C20" s="15"/>
      <c r="D20" s="77">
        <f>SUM(I20:I22)</f>
        <v>11</v>
      </c>
      <c r="E20" s="98" t="s">
        <v>198</v>
      </c>
      <c r="F20" s="108" t="s">
        <v>72</v>
      </c>
      <c r="G20" s="108" t="s">
        <v>73</v>
      </c>
      <c r="H20" s="17" t="s">
        <v>48</v>
      </c>
      <c r="I20" s="20">
        <v>9</v>
      </c>
      <c r="J20" s="117"/>
    </row>
    <row r="21" spans="1:10" ht="18" customHeight="1">
      <c r="A21" s="77"/>
      <c r="B21" s="88"/>
      <c r="C21" s="15"/>
      <c r="D21" s="77"/>
      <c r="E21" s="77"/>
      <c r="F21" s="108"/>
      <c r="G21" s="108"/>
      <c r="H21" s="6" t="s">
        <v>53</v>
      </c>
      <c r="I21" s="47">
        <v>1</v>
      </c>
      <c r="J21" s="105"/>
    </row>
    <row r="22" spans="1:10" ht="18" customHeight="1">
      <c r="A22" s="77"/>
      <c r="B22" s="88"/>
      <c r="C22" s="15"/>
      <c r="D22" s="77"/>
      <c r="E22" s="77"/>
      <c r="F22" s="108"/>
      <c r="G22" s="108"/>
      <c r="H22" s="18" t="s">
        <v>55</v>
      </c>
      <c r="I22" s="24">
        <v>1</v>
      </c>
      <c r="J22" s="106"/>
    </row>
    <row r="23" spans="1:10" s="2" customFormat="1" ht="18" customHeight="1">
      <c r="A23" s="77" t="s">
        <v>94</v>
      </c>
      <c r="B23" s="88" t="s">
        <v>208</v>
      </c>
      <c r="C23" s="19"/>
      <c r="D23" s="78">
        <f>SUM(I23:I25)</f>
        <v>14</v>
      </c>
      <c r="E23" s="99" t="s">
        <v>198</v>
      </c>
      <c r="F23" s="89" t="s">
        <v>72</v>
      </c>
      <c r="G23" s="89" t="s">
        <v>73</v>
      </c>
      <c r="H23" s="17" t="s">
        <v>51</v>
      </c>
      <c r="I23" s="20">
        <v>6</v>
      </c>
      <c r="J23" s="118"/>
    </row>
    <row r="24" spans="1:10" ht="18" customHeight="1">
      <c r="A24" s="77"/>
      <c r="B24" s="88"/>
      <c r="C24" s="21"/>
      <c r="D24" s="79"/>
      <c r="E24" s="100"/>
      <c r="F24" s="90"/>
      <c r="G24" s="90"/>
      <c r="H24" s="6" t="s">
        <v>40</v>
      </c>
      <c r="I24" s="48">
        <v>4</v>
      </c>
      <c r="J24" s="119"/>
    </row>
    <row r="25" spans="1:10" ht="18" customHeight="1">
      <c r="A25" s="77"/>
      <c r="B25" s="88"/>
      <c r="C25" s="23"/>
      <c r="D25" s="80"/>
      <c r="E25" s="101"/>
      <c r="F25" s="91"/>
      <c r="G25" s="91"/>
      <c r="H25" s="18" t="s">
        <v>54</v>
      </c>
      <c r="I25" s="24">
        <v>4</v>
      </c>
      <c r="J25" s="120"/>
    </row>
    <row r="26" spans="1:10" ht="30" customHeight="1">
      <c r="A26" s="77" t="s">
        <v>147</v>
      </c>
      <c r="B26" s="88" t="s">
        <v>148</v>
      </c>
      <c r="C26" s="14" t="s">
        <v>26</v>
      </c>
      <c r="D26" s="77">
        <f>SUM(I26:I27)</f>
        <v>2</v>
      </c>
      <c r="E26" s="97" t="s">
        <v>198</v>
      </c>
      <c r="F26" s="108" t="s">
        <v>100</v>
      </c>
      <c r="G26" s="108" t="s">
        <v>149</v>
      </c>
      <c r="H26" s="25" t="s">
        <v>25</v>
      </c>
      <c r="I26" s="20">
        <v>1</v>
      </c>
      <c r="J26" s="88"/>
    </row>
    <row r="27" spans="1:10" ht="30" customHeight="1">
      <c r="A27" s="76"/>
      <c r="B27" s="87"/>
      <c r="C27" s="11" t="s">
        <v>26</v>
      </c>
      <c r="D27" s="76"/>
      <c r="E27" s="96"/>
      <c r="F27" s="107"/>
      <c r="G27" s="108"/>
      <c r="H27" s="26" t="s">
        <v>28</v>
      </c>
      <c r="I27" s="44">
        <v>1</v>
      </c>
      <c r="J27" s="87"/>
    </row>
    <row r="28" spans="1:10" ht="18" customHeight="1">
      <c r="A28" s="78" t="s">
        <v>150</v>
      </c>
      <c r="B28" s="78" t="s">
        <v>151</v>
      </c>
      <c r="C28" s="27" t="s">
        <v>22</v>
      </c>
      <c r="D28" s="78">
        <f>SUM(I28:I30)</f>
        <v>3</v>
      </c>
      <c r="E28" s="102" t="s">
        <v>198</v>
      </c>
      <c r="F28" s="78" t="s">
        <v>100</v>
      </c>
      <c r="G28" s="78" t="s">
        <v>152</v>
      </c>
      <c r="H28" s="25" t="s">
        <v>27</v>
      </c>
      <c r="I28" s="20">
        <v>1</v>
      </c>
      <c r="J28" s="77"/>
    </row>
    <row r="29" spans="1:10" ht="18" customHeight="1">
      <c r="A29" s="79"/>
      <c r="B29" s="79"/>
      <c r="C29" s="27" t="s">
        <v>22</v>
      </c>
      <c r="D29" s="79"/>
      <c r="E29" s="79"/>
      <c r="F29" s="79"/>
      <c r="G29" s="79"/>
      <c r="H29" s="26" t="s">
        <v>35</v>
      </c>
      <c r="I29" s="47">
        <v>1</v>
      </c>
      <c r="J29" s="77"/>
    </row>
    <row r="30" spans="1:10" ht="18" customHeight="1">
      <c r="A30" s="80"/>
      <c r="B30" s="80"/>
      <c r="C30" s="27" t="s">
        <v>22</v>
      </c>
      <c r="D30" s="80"/>
      <c r="E30" s="80"/>
      <c r="F30" s="80"/>
      <c r="G30" s="80"/>
      <c r="H30" s="28" t="s">
        <v>25</v>
      </c>
      <c r="I30" s="49">
        <v>1</v>
      </c>
      <c r="J30" s="77"/>
    </row>
    <row r="31" spans="1:10" ht="18" customHeight="1">
      <c r="A31" s="81" t="s">
        <v>153</v>
      </c>
      <c r="B31" s="89" t="s">
        <v>104</v>
      </c>
      <c r="C31" s="15" t="s">
        <v>11</v>
      </c>
      <c r="D31" s="81">
        <f>SUM(I31:I36)</f>
        <v>12</v>
      </c>
      <c r="E31" s="103" t="s">
        <v>198</v>
      </c>
      <c r="F31" s="81" t="s">
        <v>100</v>
      </c>
      <c r="G31" s="110" t="s">
        <v>105</v>
      </c>
      <c r="H31" s="25" t="s">
        <v>32</v>
      </c>
      <c r="I31" s="20">
        <v>3</v>
      </c>
      <c r="J31" s="117"/>
    </row>
    <row r="32" spans="1:10" ht="18" customHeight="1">
      <c r="A32" s="82"/>
      <c r="B32" s="90"/>
      <c r="C32" s="15" t="s">
        <v>11</v>
      </c>
      <c r="D32" s="82"/>
      <c r="E32" s="82"/>
      <c r="F32" s="82"/>
      <c r="G32" s="111"/>
      <c r="H32" s="28" t="s">
        <v>33</v>
      </c>
      <c r="I32" s="47">
        <v>2</v>
      </c>
      <c r="J32" s="105"/>
    </row>
    <row r="33" spans="1:10" ht="18" customHeight="1">
      <c r="A33" s="82"/>
      <c r="B33" s="90"/>
      <c r="C33" s="15" t="s">
        <v>11</v>
      </c>
      <c r="D33" s="82"/>
      <c r="E33" s="82"/>
      <c r="F33" s="82"/>
      <c r="G33" s="111"/>
      <c r="H33" s="29" t="s">
        <v>27</v>
      </c>
      <c r="I33" s="22">
        <v>1</v>
      </c>
      <c r="J33" s="105"/>
    </row>
    <row r="34" spans="1:10" ht="18" customHeight="1">
      <c r="A34" s="82" t="s">
        <v>154</v>
      </c>
      <c r="B34" s="90" t="s">
        <v>155</v>
      </c>
      <c r="C34" s="15" t="s">
        <v>11</v>
      </c>
      <c r="D34" s="82">
        <f>SUM(I34:I36)</f>
        <v>6</v>
      </c>
      <c r="E34" s="82"/>
      <c r="F34" s="82"/>
      <c r="G34" s="111"/>
      <c r="H34" s="29" t="s">
        <v>38</v>
      </c>
      <c r="I34" s="22">
        <v>1</v>
      </c>
      <c r="J34" s="105"/>
    </row>
    <row r="35" spans="1:10" ht="18" customHeight="1">
      <c r="A35" s="82"/>
      <c r="B35" s="90"/>
      <c r="C35" s="15" t="s">
        <v>11</v>
      </c>
      <c r="D35" s="82"/>
      <c r="E35" s="82"/>
      <c r="F35" s="82"/>
      <c r="G35" s="111"/>
      <c r="H35" s="28" t="s">
        <v>23</v>
      </c>
      <c r="I35" s="47">
        <v>3</v>
      </c>
      <c r="J35" s="105"/>
    </row>
    <row r="36" spans="1:10" ht="18" customHeight="1">
      <c r="A36" s="83"/>
      <c r="B36" s="91"/>
      <c r="C36" s="15" t="s">
        <v>11</v>
      </c>
      <c r="D36" s="83"/>
      <c r="E36" s="83"/>
      <c r="F36" s="83"/>
      <c r="G36" s="112"/>
      <c r="H36" s="30" t="s">
        <v>25</v>
      </c>
      <c r="I36" s="24">
        <v>2</v>
      </c>
      <c r="J36" s="106"/>
    </row>
    <row r="37" spans="1:10" ht="18" customHeight="1">
      <c r="A37" s="77" t="s">
        <v>154</v>
      </c>
      <c r="B37" s="88" t="s">
        <v>209</v>
      </c>
      <c r="C37" s="15" t="s">
        <v>14</v>
      </c>
      <c r="D37" s="77">
        <f>SUM(I37:I40)</f>
        <v>9</v>
      </c>
      <c r="E37" s="98" t="s">
        <v>198</v>
      </c>
      <c r="F37" s="108" t="s">
        <v>100</v>
      </c>
      <c r="G37" s="113" t="s">
        <v>138</v>
      </c>
      <c r="H37" s="25" t="s">
        <v>27</v>
      </c>
      <c r="I37" s="20">
        <v>1</v>
      </c>
      <c r="J37" s="77"/>
    </row>
    <row r="38" spans="1:10" ht="18" customHeight="1">
      <c r="A38" s="77"/>
      <c r="B38" s="88"/>
      <c r="C38" s="15" t="s">
        <v>14</v>
      </c>
      <c r="D38" s="77"/>
      <c r="E38" s="77"/>
      <c r="F38" s="108"/>
      <c r="G38" s="113"/>
      <c r="H38" s="26" t="s">
        <v>23</v>
      </c>
      <c r="I38" s="47">
        <v>2</v>
      </c>
      <c r="J38" s="77"/>
    </row>
    <row r="39" spans="1:10" ht="18" customHeight="1">
      <c r="A39" s="77"/>
      <c r="B39" s="88"/>
      <c r="C39" s="15" t="s">
        <v>14</v>
      </c>
      <c r="D39" s="77"/>
      <c r="E39" s="77"/>
      <c r="F39" s="108"/>
      <c r="G39" s="113"/>
      <c r="H39" s="28" t="s">
        <v>25</v>
      </c>
      <c r="I39" s="49">
        <v>1</v>
      </c>
      <c r="J39" s="77"/>
    </row>
    <row r="40" spans="1:10" ht="18" customHeight="1">
      <c r="A40" s="77"/>
      <c r="B40" s="88"/>
      <c r="C40" s="15" t="s">
        <v>14</v>
      </c>
      <c r="D40" s="77"/>
      <c r="E40" s="77"/>
      <c r="F40" s="108"/>
      <c r="G40" s="113"/>
      <c r="H40" s="31" t="s">
        <v>28</v>
      </c>
      <c r="I40" s="50">
        <v>5</v>
      </c>
      <c r="J40" s="77"/>
    </row>
    <row r="41" spans="1:10" ht="42" customHeight="1">
      <c r="A41" s="15" t="s">
        <v>156</v>
      </c>
      <c r="B41" s="14" t="s">
        <v>164</v>
      </c>
      <c r="C41" s="27" t="s">
        <v>31</v>
      </c>
      <c r="D41" s="15">
        <v>1</v>
      </c>
      <c r="E41" s="75" t="s">
        <v>198</v>
      </c>
      <c r="F41" s="32" t="s">
        <v>72</v>
      </c>
      <c r="G41" s="16" t="s">
        <v>165</v>
      </c>
      <c r="H41" s="33" t="s">
        <v>28</v>
      </c>
      <c r="I41" s="15">
        <v>1</v>
      </c>
      <c r="J41" s="51"/>
    </row>
    <row r="42" spans="1:10" ht="18" customHeight="1">
      <c r="A42" s="77" t="s">
        <v>157</v>
      </c>
      <c r="B42" s="88" t="s">
        <v>166</v>
      </c>
      <c r="C42" s="15" t="s">
        <v>18</v>
      </c>
      <c r="D42" s="77">
        <f>SUM(I42:I45)</f>
        <v>5</v>
      </c>
      <c r="E42" s="98" t="s">
        <v>198</v>
      </c>
      <c r="F42" s="108" t="s">
        <v>100</v>
      </c>
      <c r="G42" s="113" t="s">
        <v>167</v>
      </c>
      <c r="H42" s="25" t="s">
        <v>35</v>
      </c>
      <c r="I42" s="20">
        <v>2</v>
      </c>
      <c r="J42" s="77"/>
    </row>
    <row r="43" spans="1:10" ht="18" customHeight="1">
      <c r="A43" s="77"/>
      <c r="B43" s="88"/>
      <c r="C43" s="15" t="s">
        <v>18</v>
      </c>
      <c r="D43" s="77"/>
      <c r="E43" s="77"/>
      <c r="F43" s="108"/>
      <c r="G43" s="113"/>
      <c r="H43" s="26" t="s">
        <v>23</v>
      </c>
      <c r="I43" s="47">
        <v>1</v>
      </c>
      <c r="J43" s="77"/>
    </row>
    <row r="44" spans="1:10" ht="18" customHeight="1">
      <c r="A44" s="77"/>
      <c r="B44" s="88"/>
      <c r="C44" s="15" t="s">
        <v>18</v>
      </c>
      <c r="D44" s="77"/>
      <c r="E44" s="77"/>
      <c r="F44" s="108"/>
      <c r="G44" s="113"/>
      <c r="H44" s="28" t="s">
        <v>25</v>
      </c>
      <c r="I44" s="49">
        <v>1</v>
      </c>
      <c r="J44" s="77"/>
    </row>
    <row r="45" spans="1:10" ht="18" customHeight="1">
      <c r="A45" s="77"/>
      <c r="B45" s="88"/>
      <c r="C45" s="15" t="s">
        <v>18</v>
      </c>
      <c r="D45" s="77"/>
      <c r="E45" s="77"/>
      <c r="F45" s="108"/>
      <c r="G45" s="113"/>
      <c r="H45" s="31" t="s">
        <v>37</v>
      </c>
      <c r="I45" s="50">
        <v>1</v>
      </c>
      <c r="J45" s="77"/>
    </row>
    <row r="46" spans="1:10" ht="18" customHeight="1">
      <c r="A46" s="81" t="s">
        <v>158</v>
      </c>
      <c r="B46" s="89" t="s">
        <v>168</v>
      </c>
      <c r="C46" s="34" t="s">
        <v>12</v>
      </c>
      <c r="D46" s="81">
        <f>SUM(I46:I48)</f>
        <v>10</v>
      </c>
      <c r="E46" s="103" t="s">
        <v>198</v>
      </c>
      <c r="F46" s="81" t="s">
        <v>100</v>
      </c>
      <c r="G46" s="89" t="s">
        <v>109</v>
      </c>
      <c r="H46" s="17" t="s">
        <v>27</v>
      </c>
      <c r="I46" s="20">
        <v>3</v>
      </c>
      <c r="J46" s="121"/>
    </row>
    <row r="47" spans="1:10" ht="18" customHeight="1">
      <c r="A47" s="82" t="s">
        <v>160</v>
      </c>
      <c r="B47" s="90" t="s">
        <v>170</v>
      </c>
      <c r="C47" s="14" t="s">
        <v>12</v>
      </c>
      <c r="D47" s="82">
        <f>SUM(I47:I48)</f>
        <v>7</v>
      </c>
      <c r="E47" s="82"/>
      <c r="F47" s="82" t="s">
        <v>100</v>
      </c>
      <c r="G47" s="90"/>
      <c r="H47" s="6" t="s">
        <v>38</v>
      </c>
      <c r="I47" s="48">
        <v>3</v>
      </c>
      <c r="J47" s="122"/>
    </row>
    <row r="48" spans="1:10" ht="18" customHeight="1">
      <c r="A48" s="83"/>
      <c r="B48" s="91"/>
      <c r="C48" s="11" t="s">
        <v>12</v>
      </c>
      <c r="D48" s="83"/>
      <c r="E48" s="83"/>
      <c r="F48" s="83"/>
      <c r="G48" s="91"/>
      <c r="H48" s="18" t="s">
        <v>35</v>
      </c>
      <c r="I48" s="24">
        <v>4</v>
      </c>
      <c r="J48" s="123"/>
    </row>
    <row r="49" spans="1:10" ht="18" customHeight="1">
      <c r="A49" s="84" t="s">
        <v>159</v>
      </c>
      <c r="B49" s="92" t="s">
        <v>170</v>
      </c>
      <c r="C49" s="35" t="s">
        <v>12</v>
      </c>
      <c r="D49" s="78">
        <f>SUM(I49:I52)</f>
        <v>7</v>
      </c>
      <c r="E49" s="104" t="s">
        <v>198</v>
      </c>
      <c r="F49" s="81" t="s">
        <v>100</v>
      </c>
      <c r="G49" s="114" t="s">
        <v>109</v>
      </c>
      <c r="H49" s="25" t="s">
        <v>23</v>
      </c>
      <c r="I49" s="20">
        <v>1</v>
      </c>
      <c r="J49" s="78"/>
    </row>
    <row r="50" spans="1:10" ht="18" customHeight="1">
      <c r="A50" s="85"/>
      <c r="B50" s="93"/>
      <c r="C50" s="35" t="s">
        <v>12</v>
      </c>
      <c r="D50" s="79"/>
      <c r="E50" s="105"/>
      <c r="F50" s="82"/>
      <c r="G50" s="115"/>
      <c r="H50" s="28" t="s">
        <v>25</v>
      </c>
      <c r="I50" s="47">
        <v>1</v>
      </c>
      <c r="J50" s="79"/>
    </row>
    <row r="51" spans="1:10" ht="18" customHeight="1">
      <c r="A51" s="85"/>
      <c r="B51" s="93"/>
      <c r="C51" s="35" t="s">
        <v>12</v>
      </c>
      <c r="D51" s="79"/>
      <c r="E51" s="105"/>
      <c r="F51" s="82"/>
      <c r="G51" s="115"/>
      <c r="H51" s="29" t="s">
        <v>28</v>
      </c>
      <c r="I51" s="22">
        <v>2</v>
      </c>
      <c r="J51" s="79"/>
    </row>
    <row r="52" spans="1:10" ht="18" customHeight="1">
      <c r="A52" s="86"/>
      <c r="B52" s="94"/>
      <c r="C52" s="36" t="s">
        <v>12</v>
      </c>
      <c r="D52" s="80"/>
      <c r="E52" s="106"/>
      <c r="F52" s="83"/>
      <c r="G52" s="116"/>
      <c r="H52" s="30" t="s">
        <v>32</v>
      </c>
      <c r="I52" s="24">
        <v>3</v>
      </c>
      <c r="J52" s="80"/>
    </row>
    <row r="53" spans="1:10" ht="18" customHeight="1">
      <c r="A53" s="81" t="s">
        <v>160</v>
      </c>
      <c r="B53" s="89" t="s">
        <v>171</v>
      </c>
      <c r="C53" s="37" t="s">
        <v>7</v>
      </c>
      <c r="D53" s="81">
        <f>SUM(I53:I56)</f>
        <v>10</v>
      </c>
      <c r="E53" s="103" t="s">
        <v>198</v>
      </c>
      <c r="F53" s="81" t="s">
        <v>100</v>
      </c>
      <c r="G53" s="110" t="s">
        <v>101</v>
      </c>
      <c r="H53" s="25" t="s">
        <v>32</v>
      </c>
      <c r="I53" s="20">
        <v>4</v>
      </c>
      <c r="J53" s="117"/>
    </row>
    <row r="54" spans="1:10" ht="18" customHeight="1">
      <c r="A54" s="82"/>
      <c r="B54" s="90"/>
      <c r="C54" s="38" t="s">
        <v>7</v>
      </c>
      <c r="D54" s="82"/>
      <c r="E54" s="82"/>
      <c r="F54" s="82"/>
      <c r="G54" s="111"/>
      <c r="H54" s="28" t="s">
        <v>33</v>
      </c>
      <c r="I54" s="47">
        <v>2</v>
      </c>
      <c r="J54" s="105"/>
    </row>
    <row r="55" spans="1:10" ht="18" customHeight="1">
      <c r="A55" s="82"/>
      <c r="B55" s="90"/>
      <c r="C55" s="38" t="s">
        <v>7</v>
      </c>
      <c r="D55" s="82"/>
      <c r="E55" s="82"/>
      <c r="F55" s="82"/>
      <c r="G55" s="111"/>
      <c r="H55" s="29" t="s">
        <v>27</v>
      </c>
      <c r="I55" s="22">
        <v>2</v>
      </c>
      <c r="J55" s="105"/>
    </row>
    <row r="56" spans="1:10" ht="18" customHeight="1">
      <c r="A56" s="83" t="s">
        <v>163</v>
      </c>
      <c r="B56" s="91" t="s">
        <v>172</v>
      </c>
      <c r="C56" s="39" t="s">
        <v>7</v>
      </c>
      <c r="D56" s="83">
        <f>SUM(I56:I58)</f>
        <v>6</v>
      </c>
      <c r="E56" s="83"/>
      <c r="F56" s="83" t="s">
        <v>100</v>
      </c>
      <c r="G56" s="112"/>
      <c r="H56" s="30" t="s">
        <v>32</v>
      </c>
      <c r="I56" s="24">
        <v>2</v>
      </c>
      <c r="J56" s="105"/>
    </row>
    <row r="57" spans="1:10" ht="18" customHeight="1">
      <c r="A57" s="81" t="s">
        <v>161</v>
      </c>
      <c r="B57" s="89" t="s">
        <v>172</v>
      </c>
      <c r="C57" s="27" t="s">
        <v>7</v>
      </c>
      <c r="D57" s="81">
        <f>SUM(I57:I60)</f>
        <v>11</v>
      </c>
      <c r="E57" s="103" t="s">
        <v>198</v>
      </c>
      <c r="F57" s="81" t="s">
        <v>100</v>
      </c>
      <c r="G57" s="110" t="s">
        <v>101</v>
      </c>
      <c r="H57" s="40" t="s">
        <v>33</v>
      </c>
      <c r="I57" s="43">
        <v>1</v>
      </c>
      <c r="J57" s="78"/>
    </row>
    <row r="58" spans="1:10" ht="18" customHeight="1">
      <c r="A58" s="82"/>
      <c r="B58" s="90"/>
      <c r="C58" s="27" t="s">
        <v>7</v>
      </c>
      <c r="D58" s="82"/>
      <c r="E58" s="82"/>
      <c r="F58" s="82"/>
      <c r="G58" s="111"/>
      <c r="H58" s="29" t="s">
        <v>27</v>
      </c>
      <c r="I58" s="22">
        <v>3</v>
      </c>
      <c r="J58" s="79"/>
    </row>
    <row r="59" spans="1:10" ht="18" customHeight="1">
      <c r="A59" s="82"/>
      <c r="B59" s="90"/>
      <c r="C59" s="14" t="s">
        <v>7</v>
      </c>
      <c r="D59" s="82"/>
      <c r="E59" s="82"/>
      <c r="F59" s="82"/>
      <c r="G59" s="111"/>
      <c r="H59" s="29" t="s">
        <v>38</v>
      </c>
      <c r="I59" s="22">
        <v>3</v>
      </c>
      <c r="J59" s="79"/>
    </row>
    <row r="60" spans="1:10" ht="18" customHeight="1">
      <c r="A60" s="83"/>
      <c r="B60" s="91"/>
      <c r="C60" s="11" t="s">
        <v>7</v>
      </c>
      <c r="D60" s="83"/>
      <c r="E60" s="83"/>
      <c r="F60" s="83"/>
      <c r="G60" s="112"/>
      <c r="H60" s="13" t="s">
        <v>35</v>
      </c>
      <c r="I60" s="44">
        <v>4</v>
      </c>
      <c r="J60" s="80"/>
    </row>
    <row r="61" spans="1:10" ht="18" customHeight="1">
      <c r="A61" s="81" t="s">
        <v>162</v>
      </c>
      <c r="B61" s="89" t="s">
        <v>173</v>
      </c>
      <c r="C61" s="14" t="s">
        <v>7</v>
      </c>
      <c r="D61" s="81">
        <f>SUM(I61:I66)</f>
        <v>11</v>
      </c>
      <c r="E61" s="103" t="s">
        <v>198</v>
      </c>
      <c r="F61" s="81" t="s">
        <v>100</v>
      </c>
      <c r="G61" s="110" t="s">
        <v>101</v>
      </c>
      <c r="H61" s="41" t="s">
        <v>23</v>
      </c>
      <c r="I61" s="22">
        <v>2</v>
      </c>
      <c r="J61" s="117"/>
    </row>
    <row r="62" spans="1:10" ht="18" customHeight="1">
      <c r="A62" s="82"/>
      <c r="B62" s="90"/>
      <c r="C62" s="11" t="s">
        <v>7</v>
      </c>
      <c r="D62" s="82"/>
      <c r="E62" s="82"/>
      <c r="F62" s="82"/>
      <c r="G62" s="111"/>
      <c r="H62" s="42" t="s">
        <v>25</v>
      </c>
      <c r="I62" s="47">
        <v>3</v>
      </c>
      <c r="J62" s="105"/>
    </row>
    <row r="63" spans="1:10" ht="18" customHeight="1">
      <c r="A63" s="82" t="s">
        <v>169</v>
      </c>
      <c r="B63" s="90" t="s">
        <v>174</v>
      </c>
      <c r="C63" s="15" t="s">
        <v>7</v>
      </c>
      <c r="D63" s="82">
        <f>SUM(I63:I64)</f>
        <v>2</v>
      </c>
      <c r="E63" s="82"/>
      <c r="F63" s="82" t="s">
        <v>100</v>
      </c>
      <c r="G63" s="111"/>
      <c r="H63" s="41" t="s">
        <v>37</v>
      </c>
      <c r="I63" s="22">
        <v>1</v>
      </c>
      <c r="J63" s="105"/>
    </row>
    <row r="64" spans="1:10" ht="18" customHeight="1">
      <c r="A64" s="82"/>
      <c r="B64" s="90"/>
      <c r="C64" s="15" t="s">
        <v>7</v>
      </c>
      <c r="D64" s="82"/>
      <c r="E64" s="82"/>
      <c r="F64" s="82"/>
      <c r="G64" s="111"/>
      <c r="H64" s="42" t="s">
        <v>34</v>
      </c>
      <c r="I64" s="47">
        <v>1</v>
      </c>
      <c r="J64" s="105"/>
    </row>
    <row r="65" spans="1:10" ht="18" customHeight="1">
      <c r="A65" s="82"/>
      <c r="B65" s="90"/>
      <c r="C65" s="15" t="s">
        <v>7</v>
      </c>
      <c r="D65" s="82"/>
      <c r="E65" s="82"/>
      <c r="F65" s="82"/>
      <c r="G65" s="111"/>
      <c r="H65" s="52" t="s">
        <v>36</v>
      </c>
      <c r="I65" s="49">
        <v>2</v>
      </c>
      <c r="J65" s="105"/>
    </row>
    <row r="66" spans="1:10" ht="18" customHeight="1">
      <c r="A66" s="83"/>
      <c r="B66" s="91"/>
      <c r="C66" s="15" t="s">
        <v>7</v>
      </c>
      <c r="D66" s="83"/>
      <c r="E66" s="83"/>
      <c r="F66" s="83"/>
      <c r="G66" s="112"/>
      <c r="H66" s="53" t="s">
        <v>28</v>
      </c>
      <c r="I66" s="50">
        <v>2</v>
      </c>
      <c r="J66" s="106"/>
    </row>
    <row r="67" spans="1:10" ht="18" customHeight="1">
      <c r="A67" s="77" t="s">
        <v>175</v>
      </c>
      <c r="B67" s="88" t="s">
        <v>120</v>
      </c>
      <c r="C67" s="19" t="s">
        <v>10</v>
      </c>
      <c r="D67" s="77">
        <f>SUM(I67:I68)</f>
        <v>2</v>
      </c>
      <c r="E67" s="97" t="s">
        <v>198</v>
      </c>
      <c r="F67" s="108" t="s">
        <v>100</v>
      </c>
      <c r="G67" s="108" t="s">
        <v>121</v>
      </c>
      <c r="H67" s="25" t="s">
        <v>9</v>
      </c>
      <c r="I67" s="20">
        <v>1</v>
      </c>
      <c r="J67" s="88"/>
    </row>
    <row r="68" spans="1:10" ht="18" customHeight="1">
      <c r="A68" s="76"/>
      <c r="B68" s="87"/>
      <c r="C68" s="19" t="s">
        <v>10</v>
      </c>
      <c r="D68" s="76"/>
      <c r="E68" s="96"/>
      <c r="F68" s="107"/>
      <c r="G68" s="107"/>
      <c r="H68" s="13" t="s">
        <v>19</v>
      </c>
      <c r="I68" s="44">
        <v>1</v>
      </c>
      <c r="J68" s="87"/>
    </row>
    <row r="69" spans="1:10" ht="39" customHeight="1">
      <c r="A69" s="15" t="s">
        <v>176</v>
      </c>
      <c r="B69" s="14" t="s">
        <v>124</v>
      </c>
      <c r="C69" s="27" t="s">
        <v>20</v>
      </c>
      <c r="D69" s="15">
        <v>6</v>
      </c>
      <c r="E69" s="75" t="s">
        <v>198</v>
      </c>
      <c r="F69" s="32" t="s">
        <v>100</v>
      </c>
      <c r="G69" s="16" t="s">
        <v>125</v>
      </c>
      <c r="H69" s="33" t="s">
        <v>19</v>
      </c>
      <c r="I69" s="15">
        <v>1</v>
      </c>
      <c r="J69" s="51"/>
    </row>
    <row r="70" spans="1:10" ht="39" customHeight="1">
      <c r="A70" s="15" t="s">
        <v>177</v>
      </c>
      <c r="B70" s="14" t="s">
        <v>178</v>
      </c>
      <c r="C70" s="27" t="s">
        <v>22</v>
      </c>
      <c r="D70" s="15">
        <v>7</v>
      </c>
      <c r="E70" s="75" t="s">
        <v>198</v>
      </c>
      <c r="F70" s="32" t="s">
        <v>100</v>
      </c>
      <c r="G70" s="16" t="s">
        <v>152</v>
      </c>
      <c r="H70" s="33" t="s">
        <v>19</v>
      </c>
      <c r="I70" s="15">
        <v>1</v>
      </c>
      <c r="J70" s="51"/>
    </row>
    <row r="71" spans="1:10" ht="39" customHeight="1">
      <c r="A71" s="15" t="s">
        <v>179</v>
      </c>
      <c r="B71" s="14" t="s">
        <v>127</v>
      </c>
      <c r="C71" s="27" t="s">
        <v>21</v>
      </c>
      <c r="D71" s="15">
        <v>8</v>
      </c>
      <c r="E71" s="75" t="s">
        <v>198</v>
      </c>
      <c r="F71" s="32" t="s">
        <v>100</v>
      </c>
      <c r="G71" s="16" t="s">
        <v>128</v>
      </c>
      <c r="H71" s="33" t="s">
        <v>19</v>
      </c>
      <c r="I71" s="15">
        <v>1</v>
      </c>
      <c r="J71" s="51"/>
    </row>
    <row r="72" spans="1:10" ht="39" customHeight="1">
      <c r="A72" s="15" t="s">
        <v>180</v>
      </c>
      <c r="B72" s="14" t="s">
        <v>137</v>
      </c>
      <c r="C72" s="27" t="s">
        <v>14</v>
      </c>
      <c r="D72" s="15">
        <v>9</v>
      </c>
      <c r="E72" s="75" t="s">
        <v>198</v>
      </c>
      <c r="F72" s="32" t="s">
        <v>100</v>
      </c>
      <c r="G72" s="16" t="s">
        <v>138</v>
      </c>
      <c r="H72" s="33" t="s">
        <v>15</v>
      </c>
      <c r="I72" s="15">
        <v>1</v>
      </c>
      <c r="J72" s="51"/>
    </row>
    <row r="73" spans="1:10" ht="39" customHeight="1">
      <c r="A73" s="15" t="s">
        <v>181</v>
      </c>
      <c r="B73" s="14" t="s">
        <v>184</v>
      </c>
      <c r="C73" s="27" t="s">
        <v>8</v>
      </c>
      <c r="D73" s="15">
        <v>10</v>
      </c>
      <c r="E73" s="75" t="s">
        <v>198</v>
      </c>
      <c r="F73" s="32" t="s">
        <v>100</v>
      </c>
      <c r="G73" s="16" t="s">
        <v>185</v>
      </c>
      <c r="H73" s="33" t="s">
        <v>5</v>
      </c>
      <c r="I73" s="15">
        <v>1</v>
      </c>
      <c r="J73" s="51"/>
    </row>
    <row r="74" spans="1:10" ht="39" customHeight="1">
      <c r="A74" s="15" t="s">
        <v>182</v>
      </c>
      <c r="B74" s="14" t="s">
        <v>187</v>
      </c>
      <c r="C74" s="27" t="s">
        <v>18</v>
      </c>
      <c r="D74" s="15">
        <v>11</v>
      </c>
      <c r="E74" s="75" t="s">
        <v>198</v>
      </c>
      <c r="F74" s="32" t="s">
        <v>100</v>
      </c>
      <c r="G74" s="16" t="s">
        <v>167</v>
      </c>
      <c r="H74" s="33" t="s">
        <v>16</v>
      </c>
      <c r="I74" s="15">
        <v>1</v>
      </c>
      <c r="J74" s="51"/>
    </row>
    <row r="75" spans="1:10" ht="18" customHeight="1">
      <c r="A75" s="77" t="s">
        <v>183</v>
      </c>
      <c r="B75" s="88" t="s">
        <v>130</v>
      </c>
      <c r="C75" s="15" t="s">
        <v>11</v>
      </c>
      <c r="D75" s="77">
        <f>SUM(I75:I77)</f>
        <v>5</v>
      </c>
      <c r="E75" s="98" t="s">
        <v>198</v>
      </c>
      <c r="F75" s="108" t="s">
        <v>100</v>
      </c>
      <c r="G75" s="108" t="s">
        <v>105</v>
      </c>
      <c r="H75" s="17" t="s">
        <v>16</v>
      </c>
      <c r="I75" s="20">
        <v>3</v>
      </c>
      <c r="J75" s="117"/>
    </row>
    <row r="76" spans="1:10" ht="18" customHeight="1">
      <c r="A76" s="77"/>
      <c r="B76" s="88"/>
      <c r="C76" s="15" t="s">
        <v>11</v>
      </c>
      <c r="D76" s="77"/>
      <c r="E76" s="77"/>
      <c r="F76" s="108"/>
      <c r="G76" s="108"/>
      <c r="H76" s="6" t="s">
        <v>9</v>
      </c>
      <c r="I76" s="47">
        <v>1</v>
      </c>
      <c r="J76" s="105"/>
    </row>
    <row r="77" spans="1:10" ht="18" customHeight="1">
      <c r="A77" s="77"/>
      <c r="B77" s="88"/>
      <c r="C77" s="15" t="s">
        <v>11</v>
      </c>
      <c r="D77" s="77"/>
      <c r="E77" s="77"/>
      <c r="F77" s="108"/>
      <c r="G77" s="108"/>
      <c r="H77" s="18" t="s">
        <v>19</v>
      </c>
      <c r="I77" s="24">
        <v>1</v>
      </c>
      <c r="J77" s="106"/>
    </row>
    <row r="78" spans="1:10" ht="18" customHeight="1">
      <c r="A78" s="77" t="s">
        <v>186</v>
      </c>
      <c r="B78" s="88" t="s">
        <v>143</v>
      </c>
      <c r="C78" s="14" t="s">
        <v>12</v>
      </c>
      <c r="D78" s="77">
        <f>SUM(I78:I79)</f>
        <v>4</v>
      </c>
      <c r="E78" s="97" t="s">
        <v>198</v>
      </c>
      <c r="F78" s="108" t="s">
        <v>100</v>
      </c>
      <c r="G78" s="108" t="s">
        <v>109</v>
      </c>
      <c r="H78" s="25" t="s">
        <v>16</v>
      </c>
      <c r="I78" s="20">
        <v>2</v>
      </c>
      <c r="J78" s="88"/>
    </row>
    <row r="79" spans="1:10" ht="18" customHeight="1">
      <c r="A79" s="76"/>
      <c r="B79" s="87"/>
      <c r="C79" s="11" t="s">
        <v>12</v>
      </c>
      <c r="D79" s="76"/>
      <c r="E79" s="96"/>
      <c r="F79" s="107"/>
      <c r="G79" s="107"/>
      <c r="H79" s="26" t="s">
        <v>9</v>
      </c>
      <c r="I79" s="44">
        <v>2</v>
      </c>
      <c r="J79" s="87"/>
    </row>
    <row r="80" spans="1:10" ht="18" customHeight="1">
      <c r="A80" s="77" t="s">
        <v>188</v>
      </c>
      <c r="B80" s="88" t="s">
        <v>210</v>
      </c>
      <c r="C80" s="14" t="s">
        <v>17</v>
      </c>
      <c r="D80" s="77">
        <f>SUM(I80:I81)</f>
        <v>2</v>
      </c>
      <c r="E80" s="97" t="s">
        <v>198</v>
      </c>
      <c r="F80" s="108" t="s">
        <v>100</v>
      </c>
      <c r="G80" s="108" t="s">
        <v>135</v>
      </c>
      <c r="H80" s="25" t="s">
        <v>16</v>
      </c>
      <c r="I80" s="20">
        <v>1</v>
      </c>
      <c r="J80" s="88"/>
    </row>
    <row r="81" spans="1:10" ht="18" customHeight="1">
      <c r="A81" s="76"/>
      <c r="B81" s="87"/>
      <c r="C81" s="11" t="s">
        <v>17</v>
      </c>
      <c r="D81" s="76"/>
      <c r="E81" s="96"/>
      <c r="F81" s="107"/>
      <c r="G81" s="107"/>
      <c r="H81" s="13" t="s">
        <v>19</v>
      </c>
      <c r="I81" s="44">
        <v>1</v>
      </c>
      <c r="J81" s="87"/>
    </row>
    <row r="82" spans="1:10" ht="18" customHeight="1">
      <c r="A82" s="77" t="s">
        <v>189</v>
      </c>
      <c r="B82" s="88" t="s">
        <v>132</v>
      </c>
      <c r="C82" s="15" t="s">
        <v>7</v>
      </c>
      <c r="D82" s="77">
        <f>SUM(I82:I83)</f>
        <v>2</v>
      </c>
      <c r="E82" s="98" t="s">
        <v>198</v>
      </c>
      <c r="F82" s="108" t="s">
        <v>100</v>
      </c>
      <c r="G82" s="108" t="s">
        <v>101</v>
      </c>
      <c r="H82" s="25" t="s">
        <v>5</v>
      </c>
      <c r="I82" s="20">
        <v>1</v>
      </c>
      <c r="J82" s="117"/>
    </row>
    <row r="83" spans="1:10" ht="18" customHeight="1">
      <c r="A83" s="77"/>
      <c r="B83" s="88"/>
      <c r="C83" s="15" t="s">
        <v>7</v>
      </c>
      <c r="D83" s="77"/>
      <c r="E83" s="77"/>
      <c r="F83" s="108"/>
      <c r="G83" s="108"/>
      <c r="H83" s="26" t="s">
        <v>16</v>
      </c>
      <c r="I83" s="47">
        <v>1</v>
      </c>
      <c r="J83" s="105"/>
    </row>
    <row r="84" spans="1:10" ht="18" customHeight="1">
      <c r="A84" s="77"/>
      <c r="B84" s="88"/>
      <c r="C84" s="15" t="s">
        <v>7</v>
      </c>
      <c r="D84" s="77"/>
      <c r="E84" s="77"/>
      <c r="F84" s="108"/>
      <c r="G84" s="108"/>
      <c r="H84" s="52" t="s">
        <v>19</v>
      </c>
      <c r="I84" s="49">
        <v>1</v>
      </c>
      <c r="J84" s="105"/>
    </row>
    <row r="85" spans="1:10" ht="18" customHeight="1">
      <c r="A85" s="77"/>
      <c r="B85" s="88"/>
      <c r="C85" s="15" t="s">
        <v>7</v>
      </c>
      <c r="D85" s="77"/>
      <c r="E85" s="77"/>
      <c r="F85" s="108"/>
      <c r="G85" s="108"/>
      <c r="H85" s="53" t="s">
        <v>9</v>
      </c>
      <c r="I85" s="50">
        <v>2</v>
      </c>
      <c r="J85" s="106"/>
    </row>
    <row r="86" spans="1:10" ht="18" customHeight="1"/>
    <row r="87" spans="1:10" ht="18" customHeight="1"/>
    <row r="88" spans="1:10" ht="18" customHeight="1"/>
    <row r="89" spans="1:10" ht="18" customHeight="1"/>
    <row r="90" spans="1:10" ht="18" customHeight="1"/>
    <row r="91" spans="1:10" ht="18" customHeight="1"/>
    <row r="92" spans="1:10" ht="18" customHeight="1"/>
    <row r="93" spans="1:10" ht="18" customHeight="1"/>
    <row r="94" spans="1:10" ht="18" customHeight="1"/>
    <row r="95" spans="1:10" ht="18" customHeight="1"/>
    <row r="96" spans="1:10"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182">
    <mergeCell ref="J53:J56"/>
    <mergeCell ref="J57:J60"/>
    <mergeCell ref="J61:J66"/>
    <mergeCell ref="J67:J68"/>
    <mergeCell ref="J75:J77"/>
    <mergeCell ref="J78:J79"/>
    <mergeCell ref="J80:J81"/>
    <mergeCell ref="J82:J85"/>
    <mergeCell ref="J20:J22"/>
    <mergeCell ref="J23:J25"/>
    <mergeCell ref="J26:J27"/>
    <mergeCell ref="J28:J30"/>
    <mergeCell ref="J31:J36"/>
    <mergeCell ref="J37:J40"/>
    <mergeCell ref="J42:J45"/>
    <mergeCell ref="J46:J48"/>
    <mergeCell ref="J49:J52"/>
    <mergeCell ref="J2:J3"/>
    <mergeCell ref="J4:J5"/>
    <mergeCell ref="J6:J7"/>
    <mergeCell ref="J8:J9"/>
    <mergeCell ref="J10:J11"/>
    <mergeCell ref="J12:J13"/>
    <mergeCell ref="J14:J15"/>
    <mergeCell ref="J16:J17"/>
    <mergeCell ref="J18:J19"/>
    <mergeCell ref="G49:G52"/>
    <mergeCell ref="G53:G56"/>
    <mergeCell ref="G57:G60"/>
    <mergeCell ref="G61:G66"/>
    <mergeCell ref="G67:G68"/>
    <mergeCell ref="G75:G77"/>
    <mergeCell ref="G78:G79"/>
    <mergeCell ref="G80:G81"/>
    <mergeCell ref="G82:G85"/>
    <mergeCell ref="F57:F60"/>
    <mergeCell ref="F61:F66"/>
    <mergeCell ref="F67:F68"/>
    <mergeCell ref="F75:F77"/>
    <mergeCell ref="F78:F79"/>
    <mergeCell ref="F80:F81"/>
    <mergeCell ref="F82:F85"/>
    <mergeCell ref="G2:G3"/>
    <mergeCell ref="G4:G5"/>
    <mergeCell ref="G6:G7"/>
    <mergeCell ref="G8:G9"/>
    <mergeCell ref="G10:G11"/>
    <mergeCell ref="G12:G13"/>
    <mergeCell ref="G14:G15"/>
    <mergeCell ref="G16:G17"/>
    <mergeCell ref="G18:G19"/>
    <mergeCell ref="G20:G22"/>
    <mergeCell ref="G23:G25"/>
    <mergeCell ref="G26:G27"/>
    <mergeCell ref="G28:G30"/>
    <mergeCell ref="G31:G36"/>
    <mergeCell ref="G37:G40"/>
    <mergeCell ref="G42:G45"/>
    <mergeCell ref="G46:G48"/>
    <mergeCell ref="E67:E68"/>
    <mergeCell ref="E75:E77"/>
    <mergeCell ref="E78:E79"/>
    <mergeCell ref="E80:E81"/>
    <mergeCell ref="E82:E85"/>
    <mergeCell ref="F2:F3"/>
    <mergeCell ref="F4:F5"/>
    <mergeCell ref="F6:F7"/>
    <mergeCell ref="F8:F9"/>
    <mergeCell ref="F10:F11"/>
    <mergeCell ref="F12:F13"/>
    <mergeCell ref="F14:F15"/>
    <mergeCell ref="F16:F17"/>
    <mergeCell ref="F18:F19"/>
    <mergeCell ref="F20:F22"/>
    <mergeCell ref="F23:F25"/>
    <mergeCell ref="F26:F27"/>
    <mergeCell ref="F28:F30"/>
    <mergeCell ref="F31:F36"/>
    <mergeCell ref="F37:F40"/>
    <mergeCell ref="F42:F45"/>
    <mergeCell ref="F46:F48"/>
    <mergeCell ref="F49:F52"/>
    <mergeCell ref="F53:F56"/>
    <mergeCell ref="D78:D79"/>
    <mergeCell ref="D80:D81"/>
    <mergeCell ref="D82:D85"/>
    <mergeCell ref="E2:E3"/>
    <mergeCell ref="E4:E5"/>
    <mergeCell ref="E6:E7"/>
    <mergeCell ref="E8:E9"/>
    <mergeCell ref="E10:E11"/>
    <mergeCell ref="E12:E13"/>
    <mergeCell ref="E14:E15"/>
    <mergeCell ref="E16:E17"/>
    <mergeCell ref="E18:E19"/>
    <mergeCell ref="E20:E22"/>
    <mergeCell ref="E23:E25"/>
    <mergeCell ref="E26:E27"/>
    <mergeCell ref="E28:E30"/>
    <mergeCell ref="E31:E36"/>
    <mergeCell ref="E37:E40"/>
    <mergeCell ref="E42:E45"/>
    <mergeCell ref="E46:E48"/>
    <mergeCell ref="E49:E52"/>
    <mergeCell ref="E53:E56"/>
    <mergeCell ref="E57:E60"/>
    <mergeCell ref="E61:E66"/>
    <mergeCell ref="B82:B85"/>
    <mergeCell ref="D2:D3"/>
    <mergeCell ref="D4:D5"/>
    <mergeCell ref="D6:D7"/>
    <mergeCell ref="D8:D9"/>
    <mergeCell ref="D10:D11"/>
    <mergeCell ref="D12:D13"/>
    <mergeCell ref="D14:D15"/>
    <mergeCell ref="D16:D17"/>
    <mergeCell ref="D18:D19"/>
    <mergeCell ref="D20:D22"/>
    <mergeCell ref="D23:D25"/>
    <mergeCell ref="D26:D27"/>
    <mergeCell ref="D28:D30"/>
    <mergeCell ref="D31:D36"/>
    <mergeCell ref="D37:D40"/>
    <mergeCell ref="D42:D45"/>
    <mergeCell ref="D46:D48"/>
    <mergeCell ref="D49:D52"/>
    <mergeCell ref="D53:D56"/>
    <mergeCell ref="D57:D60"/>
    <mergeCell ref="D61:D66"/>
    <mergeCell ref="D67:D68"/>
    <mergeCell ref="D75:D77"/>
    <mergeCell ref="B46:B48"/>
    <mergeCell ref="B49:B52"/>
    <mergeCell ref="B53:B56"/>
    <mergeCell ref="B57:B60"/>
    <mergeCell ref="B61:B66"/>
    <mergeCell ref="B67:B68"/>
    <mergeCell ref="B75:B77"/>
    <mergeCell ref="B78:B79"/>
    <mergeCell ref="B80:B81"/>
    <mergeCell ref="A53:A56"/>
    <mergeCell ref="A57:A60"/>
    <mergeCell ref="A61:A66"/>
    <mergeCell ref="A67:A68"/>
    <mergeCell ref="A75:A77"/>
    <mergeCell ref="A78:A79"/>
    <mergeCell ref="A80:A81"/>
    <mergeCell ref="A82:A85"/>
    <mergeCell ref="B2:B3"/>
    <mergeCell ref="B4:B5"/>
    <mergeCell ref="B6:B7"/>
    <mergeCell ref="B8:B9"/>
    <mergeCell ref="B10:B11"/>
    <mergeCell ref="B12:B13"/>
    <mergeCell ref="B14:B15"/>
    <mergeCell ref="B16:B17"/>
    <mergeCell ref="B18:B19"/>
    <mergeCell ref="B20:B22"/>
    <mergeCell ref="B23:B25"/>
    <mergeCell ref="B26:B27"/>
    <mergeCell ref="B28:B30"/>
    <mergeCell ref="B31:B36"/>
    <mergeCell ref="B37:B40"/>
    <mergeCell ref="B42:B45"/>
    <mergeCell ref="A20:A22"/>
    <mergeCell ref="A23:A25"/>
    <mergeCell ref="A26:A27"/>
    <mergeCell ref="A28:A30"/>
    <mergeCell ref="A31:A36"/>
    <mergeCell ref="A37:A40"/>
    <mergeCell ref="A42:A45"/>
    <mergeCell ref="A46:A48"/>
    <mergeCell ref="A49:A52"/>
    <mergeCell ref="A2:A3"/>
    <mergeCell ref="A4:A5"/>
    <mergeCell ref="A6:A7"/>
    <mergeCell ref="A8:A9"/>
    <mergeCell ref="A10:A11"/>
    <mergeCell ref="A12:A13"/>
    <mergeCell ref="A14:A15"/>
    <mergeCell ref="A16:A17"/>
    <mergeCell ref="A18:A19"/>
  </mergeCells>
  <phoneticPr fontId="7" type="noConversion"/>
  <printOptions horizontalCentered="1"/>
  <pageMargins left="0.27500000000000002" right="0.39305555555555599" top="1" bottom="0.62986111111111098" header="0.5" footer="0.35416666666666702"/>
  <pageSetup paperSize="9" orientation="landscape"/>
  <headerFooter>
    <oddHeader>&amp;C&amp;16&amp;B2019年昆山经济技术开发区公开招聘派遣制教师派遣服务学校及岗位数量简介表</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3</vt:i4>
      </vt:variant>
    </vt:vector>
  </HeadingPairs>
  <TitlesOfParts>
    <vt:vector size="8" baseType="lpstr">
      <vt:lpstr>人数（2019-07-20）备份</vt:lpstr>
      <vt:lpstr>Sheet1</vt:lpstr>
      <vt:lpstr>岗位</vt:lpstr>
      <vt:lpstr>人数（老）</vt:lpstr>
      <vt:lpstr>岗位（老）</vt:lpstr>
      <vt:lpstr>岗位!Print_Titles</vt:lpstr>
      <vt:lpstr>'岗位（老）'!Print_Titles</vt:lpstr>
      <vt:lpstr>'人数（老）'!Print_Titles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pc1</cp:lastModifiedBy>
  <dcterms:created xsi:type="dcterms:W3CDTF">2019-07-18T02:29:00Z</dcterms:created>
  <dcterms:modified xsi:type="dcterms:W3CDTF">2019-07-23T08:22:34Z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KSOReadingLayout">
    <vt:bool>true</vt:bool>
  </property>
</Properties>
</file>