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375"/>
  </bookViews>
  <sheets>
    <sheet name="Sheet1" sheetId="1" r:id="rId1"/>
  </sheets>
  <definedNames>
    <definedName name="_xlnm._FilterDatabase" localSheetId="0" hidden="1">Sheet1!$B$2:$I$78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H5" i="1"/>
  <c r="H4"/>
  <c r="H3"/>
  <c r="H7"/>
  <c r="H8"/>
  <c r="H6"/>
  <c r="H9"/>
  <c r="H10"/>
  <c r="H14"/>
  <c r="H11"/>
  <c r="H13"/>
  <c r="H12"/>
  <c r="H16"/>
  <c r="H17"/>
  <c r="H15"/>
  <c r="H18"/>
  <c r="H22"/>
  <c r="H23"/>
  <c r="H21"/>
  <c r="H19"/>
  <c r="H20"/>
  <c r="H29"/>
  <c r="H25"/>
  <c r="H24"/>
  <c r="H28"/>
  <c r="H26"/>
  <c r="H27"/>
  <c r="H30"/>
  <c r="H36"/>
  <c r="H32"/>
  <c r="H33"/>
  <c r="H35"/>
  <c r="H38"/>
  <c r="H31"/>
  <c r="H37"/>
  <c r="H34"/>
  <c r="H39"/>
  <c r="H41"/>
  <c r="H40"/>
  <c r="H43"/>
  <c r="H44"/>
  <c r="H42"/>
  <c r="H47"/>
  <c r="H45"/>
  <c r="H46"/>
  <c r="H48"/>
  <c r="H50"/>
  <c r="H49"/>
  <c r="H57"/>
  <c r="H60"/>
  <c r="H65"/>
  <c r="H58"/>
  <c r="H62"/>
  <c r="H61"/>
  <c r="H52"/>
  <c r="H54"/>
  <c r="H53"/>
  <c r="H59"/>
  <c r="H64"/>
  <c r="H51"/>
  <c r="H56"/>
  <c r="H55"/>
  <c r="H63"/>
  <c r="H66"/>
  <c r="H72"/>
  <c r="H69"/>
  <c r="H71"/>
  <c r="H67"/>
  <c r="H70"/>
  <c r="H68"/>
  <c r="H73"/>
  <c r="H75"/>
  <c r="H74"/>
  <c r="H78"/>
  <c r="H76"/>
  <c r="H77"/>
  <c r="G4"/>
  <c r="G5"/>
  <c r="G3"/>
  <c r="G7"/>
  <c r="G8"/>
  <c r="G6"/>
  <c r="G9"/>
  <c r="G10"/>
  <c r="G14"/>
  <c r="G11"/>
  <c r="G13"/>
  <c r="G12"/>
  <c r="G16"/>
  <c r="G17"/>
  <c r="G15"/>
  <c r="G18"/>
  <c r="G22"/>
  <c r="G23"/>
  <c r="G21"/>
  <c r="G19"/>
  <c r="G20"/>
  <c r="G29"/>
  <c r="G25"/>
  <c r="G24"/>
  <c r="G28"/>
  <c r="G26"/>
  <c r="G27"/>
  <c r="G30"/>
  <c r="G36"/>
  <c r="G32"/>
  <c r="G33"/>
  <c r="G35"/>
  <c r="G38"/>
  <c r="G31"/>
  <c r="G37"/>
  <c r="G34"/>
  <c r="G39"/>
  <c r="G41"/>
  <c r="G40"/>
  <c r="G43"/>
  <c r="G44"/>
  <c r="G42"/>
  <c r="G47"/>
  <c r="G45"/>
  <c r="G46"/>
  <c r="G48"/>
  <c r="G50"/>
  <c r="G49"/>
  <c r="G57"/>
  <c r="G60"/>
  <c r="G65"/>
  <c r="G58"/>
  <c r="G62"/>
  <c r="G61"/>
  <c r="G52"/>
  <c r="G54"/>
  <c r="G53"/>
  <c r="G59"/>
  <c r="G64"/>
  <c r="G51"/>
  <c r="G56"/>
  <c r="G55"/>
  <c r="G63"/>
  <c r="G66"/>
  <c r="G72"/>
  <c r="G69"/>
  <c r="G71"/>
  <c r="G67"/>
  <c r="G70"/>
  <c r="G68"/>
  <c r="G73"/>
  <c r="G75"/>
  <c r="G74"/>
  <c r="G78"/>
  <c r="G76"/>
  <c r="G77"/>
  <c r="E4"/>
  <c r="E5"/>
  <c r="E3"/>
  <c r="E7"/>
  <c r="E8"/>
  <c r="E6"/>
  <c r="E9"/>
  <c r="E10"/>
  <c r="E14"/>
  <c r="E11"/>
  <c r="E13"/>
  <c r="E12"/>
  <c r="E16"/>
  <c r="E17"/>
  <c r="E15"/>
  <c r="E18"/>
  <c r="E22"/>
  <c r="E23"/>
  <c r="E21"/>
  <c r="E19"/>
  <c r="E20"/>
  <c r="E29"/>
  <c r="E25"/>
  <c r="E24"/>
  <c r="E28"/>
  <c r="E26"/>
  <c r="E27"/>
  <c r="E30"/>
  <c r="E36"/>
  <c r="E32"/>
  <c r="E33"/>
  <c r="E35"/>
  <c r="E38"/>
  <c r="E31"/>
  <c r="E37"/>
  <c r="E34"/>
  <c r="E39"/>
  <c r="E41"/>
  <c r="E40"/>
  <c r="E43"/>
  <c r="E44"/>
  <c r="E42"/>
  <c r="E47"/>
  <c r="E45"/>
  <c r="E46"/>
  <c r="E48"/>
  <c r="E50"/>
  <c r="E49"/>
  <c r="E57"/>
  <c r="E60"/>
  <c r="E65"/>
  <c r="E58"/>
  <c r="E62"/>
  <c r="E61"/>
  <c r="E52"/>
  <c r="E54"/>
  <c r="E53"/>
  <c r="E59"/>
  <c r="E64"/>
  <c r="E51"/>
  <c r="E56"/>
  <c r="E55"/>
  <c r="E63"/>
  <c r="E66"/>
  <c r="E72"/>
  <c r="E69"/>
  <c r="E71"/>
  <c r="E67"/>
  <c r="E70"/>
  <c r="E68"/>
  <c r="E73"/>
  <c r="E75"/>
  <c r="E74"/>
  <c r="E78"/>
  <c r="E76"/>
  <c r="E77"/>
</calcChain>
</file>

<file path=xl/sharedStrings.xml><?xml version="1.0" encoding="utf-8"?>
<sst xmlns="http://schemas.openxmlformats.org/spreadsheetml/2006/main" count="177" uniqueCount="177">
  <si>
    <t>姓名</t>
  </si>
  <si>
    <t>准考证号</t>
  </si>
  <si>
    <t>报考类别</t>
  </si>
  <si>
    <t>基础知识</t>
  </si>
  <si>
    <t>专业知识</t>
  </si>
  <si>
    <t>高中语文</t>
  </si>
  <si>
    <t>01108010104</t>
  </si>
  <si>
    <t>潘夏敏</t>
  </si>
  <si>
    <t>01108010105</t>
  </si>
  <si>
    <t>丁智伟</t>
  </si>
  <si>
    <t>01108010106</t>
  </si>
  <si>
    <t>01108010301</t>
  </si>
  <si>
    <t>初中数学</t>
  </si>
  <si>
    <t>01108010308</t>
  </si>
  <si>
    <t>01108010316</t>
  </si>
  <si>
    <t>01108010317</t>
  </si>
  <si>
    <t>01108010320</t>
  </si>
  <si>
    <t>01108010321</t>
  </si>
  <si>
    <t>01108010201</t>
  </si>
  <si>
    <t>高中数学</t>
  </si>
  <si>
    <t>01108010202</t>
  </si>
  <si>
    <t>盛春笋</t>
  </si>
  <si>
    <t>01108010204</t>
  </si>
  <si>
    <t>01108010501</t>
  </si>
  <si>
    <t>初中社会</t>
  </si>
  <si>
    <t>周放</t>
  </si>
  <si>
    <t>01108010502</t>
  </si>
  <si>
    <t>吴雨佳</t>
  </si>
  <si>
    <t>01108010504</t>
  </si>
  <si>
    <t>杨晨</t>
  </si>
  <si>
    <t>01108010507</t>
  </si>
  <si>
    <t>叶辛婷</t>
  </si>
  <si>
    <t>01108010509</t>
  </si>
  <si>
    <t>叶文宇</t>
  </si>
  <si>
    <t>01108010513</t>
  </si>
  <si>
    <t>学前教育</t>
  </si>
  <si>
    <t>初中英语</t>
  </si>
  <si>
    <t>01108010402</t>
  </si>
  <si>
    <t>01108010428</t>
  </si>
  <si>
    <t>01108010430</t>
  </si>
  <si>
    <t>初中科学</t>
  </si>
  <si>
    <t>陈梅静</t>
  </si>
  <si>
    <t>01108010612</t>
  </si>
  <si>
    <t>徐凯</t>
  </si>
  <si>
    <t>01108010614</t>
  </si>
  <si>
    <t>杨鹏</t>
  </si>
  <si>
    <t>01108010615</t>
  </si>
  <si>
    <t>周翔</t>
  </si>
  <si>
    <t>01108010618</t>
  </si>
  <si>
    <t>徐忠恩</t>
  </si>
  <si>
    <t>01108010621</t>
  </si>
  <si>
    <t>林勇</t>
  </si>
  <si>
    <t>01108010628</t>
  </si>
  <si>
    <t>李文清</t>
  </si>
  <si>
    <t>01108010629</t>
  </si>
  <si>
    <t>叶瀚</t>
  </si>
  <si>
    <t>01108012601</t>
  </si>
  <si>
    <t>小学科学</t>
  </si>
  <si>
    <t>钟聪萍</t>
  </si>
  <si>
    <t>01108012606</t>
  </si>
  <si>
    <t>孟梅</t>
  </si>
  <si>
    <t>01108012610</t>
  </si>
  <si>
    <t>丁灵芳</t>
  </si>
  <si>
    <t>01108011401</t>
  </si>
  <si>
    <t>中小学音乐</t>
  </si>
  <si>
    <t>卓文凯</t>
  </si>
  <si>
    <t>01108011402</t>
  </si>
  <si>
    <t>叶芷</t>
  </si>
  <si>
    <t>01108011404</t>
  </si>
  <si>
    <t>中小学体育</t>
  </si>
  <si>
    <t>林秋杨</t>
  </si>
  <si>
    <t>01108011602</t>
  </si>
  <si>
    <t>张震瀛</t>
  </si>
  <si>
    <t>01108011603</t>
  </si>
  <si>
    <t>徐强强</t>
  </si>
  <si>
    <t>01108011612</t>
  </si>
  <si>
    <t>中小学信息技术</t>
  </si>
  <si>
    <t>张亚辉</t>
  </si>
  <si>
    <t>01108011702</t>
  </si>
  <si>
    <t>钟笑盈</t>
  </si>
  <si>
    <t>01108011704</t>
  </si>
  <si>
    <t>徐梦琪</t>
  </si>
  <si>
    <t>01108011706</t>
  </si>
  <si>
    <t>何瑞影</t>
  </si>
  <si>
    <t>01108011501</t>
  </si>
  <si>
    <t>中小学美术</t>
  </si>
  <si>
    <t>陶乐悠</t>
  </si>
  <si>
    <t>01108011503</t>
  </si>
  <si>
    <t>林颖</t>
  </si>
  <si>
    <t>丁艳芳</t>
  </si>
  <si>
    <t>01108011518</t>
  </si>
  <si>
    <t>小学英语</t>
  </si>
  <si>
    <t>小学语文</t>
  </si>
  <si>
    <t>刘新慧</t>
  </si>
  <si>
    <t>01108011804</t>
  </si>
  <si>
    <t>叶杨倩</t>
  </si>
  <si>
    <t>01108011805</t>
  </si>
  <si>
    <t>祝丽梅</t>
  </si>
  <si>
    <t>01108011823</t>
  </si>
  <si>
    <t>郑雨涵</t>
  </si>
  <si>
    <t>01108011827</t>
  </si>
  <si>
    <t>陈小云</t>
  </si>
  <si>
    <t>01108011914</t>
  </si>
  <si>
    <t>阙君兰</t>
  </si>
  <si>
    <t>01108011918</t>
  </si>
  <si>
    <t>张依</t>
  </si>
  <si>
    <t>01108011921</t>
  </si>
  <si>
    <t>叶梦莹</t>
  </si>
  <si>
    <t>01108011923</t>
  </si>
  <si>
    <t>罗丽航</t>
  </si>
  <si>
    <t>01108011926</t>
  </si>
  <si>
    <t>肖依依</t>
  </si>
  <si>
    <t>01108011927</t>
  </si>
  <si>
    <t>汤晓丹</t>
  </si>
  <si>
    <t>01108011929</t>
  </si>
  <si>
    <t>徐艳芳</t>
  </si>
  <si>
    <t>01108011930</t>
  </si>
  <si>
    <t>01108012001</t>
  </si>
  <si>
    <t>沈晓芳</t>
  </si>
  <si>
    <t>01108012003</t>
  </si>
  <si>
    <t>王莹</t>
  </si>
  <si>
    <t>01108012008</t>
  </si>
  <si>
    <t>李芳</t>
  </si>
  <si>
    <t>01108012019</t>
  </si>
  <si>
    <t>阙颖霞</t>
  </si>
  <si>
    <t>01108012301</t>
  </si>
  <si>
    <t>小学数学</t>
  </si>
  <si>
    <t>徐丹琦</t>
  </si>
  <si>
    <t>01108012106</t>
  </si>
  <si>
    <t>洪云青</t>
  </si>
  <si>
    <t>01108012108</t>
  </si>
  <si>
    <t>叶建婷</t>
  </si>
  <si>
    <t>01108012109</t>
  </si>
  <si>
    <t>包家铭</t>
  </si>
  <si>
    <t>01108012217</t>
  </si>
  <si>
    <t>周超莹</t>
  </si>
  <si>
    <t>01108012218</t>
  </si>
  <si>
    <t>周红艳</t>
  </si>
  <si>
    <t>01108012401</t>
  </si>
  <si>
    <t>吴莉莉</t>
  </si>
  <si>
    <t>01108012409</t>
  </si>
  <si>
    <t>潘仙玲</t>
  </si>
  <si>
    <t>01108012414</t>
  </si>
  <si>
    <t>何静</t>
  </si>
  <si>
    <t>01108010808</t>
  </si>
  <si>
    <t>黄莉菲</t>
  </si>
  <si>
    <t>01108010809</t>
  </si>
  <si>
    <t>方玉倩</t>
  </si>
  <si>
    <t>01108010819</t>
  </si>
  <si>
    <t>陈丽莉</t>
  </si>
  <si>
    <t>01108010902</t>
  </si>
  <si>
    <t>王璐璐</t>
  </si>
  <si>
    <t>01108010921</t>
  </si>
  <si>
    <t>01108011002</t>
  </si>
  <si>
    <t>卢潇颖</t>
  </si>
  <si>
    <t>01108011106</t>
  </si>
  <si>
    <t>包青青</t>
  </si>
  <si>
    <t>01108011123</t>
  </si>
  <si>
    <t>基础知识*0.4</t>
    <phoneticPr fontId="2" type="noConversion"/>
  </si>
  <si>
    <t>专业知识*0.6</t>
    <phoneticPr fontId="2" type="noConversion"/>
  </si>
  <si>
    <t>总成绩</t>
    <phoneticPr fontId="2" type="noConversion"/>
  </si>
  <si>
    <t>名次</t>
    <phoneticPr fontId="2" type="noConversion"/>
  </si>
  <si>
    <t>金銮</t>
    <phoneticPr fontId="2" type="noConversion"/>
  </si>
  <si>
    <t>叶刘丹</t>
    <phoneticPr fontId="2" type="noConversion"/>
  </si>
  <si>
    <t>刘新作</t>
    <phoneticPr fontId="2" type="noConversion"/>
  </si>
  <si>
    <t>季婉特</t>
    <phoneticPr fontId="2" type="noConversion"/>
  </si>
  <si>
    <t>张钰娟</t>
    <phoneticPr fontId="2" type="noConversion"/>
  </si>
  <si>
    <t>王启栋</t>
    <phoneticPr fontId="2" type="noConversion"/>
  </si>
  <si>
    <t>朱虹</t>
    <phoneticPr fontId="2" type="noConversion"/>
  </si>
  <si>
    <t>李政慧</t>
    <phoneticPr fontId="2" type="noConversion"/>
  </si>
  <si>
    <t>张强</t>
    <phoneticPr fontId="2" type="noConversion"/>
  </si>
  <si>
    <t>段梦斐</t>
    <phoneticPr fontId="2" type="noConversion"/>
  </si>
  <si>
    <t>周凯静</t>
    <phoneticPr fontId="2" type="noConversion"/>
  </si>
  <si>
    <t>叶俏</t>
    <phoneticPr fontId="2" type="noConversion"/>
  </si>
  <si>
    <t>陈晓丹</t>
    <phoneticPr fontId="2" type="noConversion"/>
  </si>
  <si>
    <t>周梦萍</t>
    <phoneticPr fontId="2" type="noConversion"/>
  </si>
  <si>
    <t>2020年松阳县教育系统公开招聘中小学幼儿园教师入围
资格复审、面试人员名单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</si>
</sst>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4"/>
      <color theme="1"/>
      <name val="黑体"/>
      <family val="3"/>
      <charset val="134"/>
    </font>
    <font>
      <b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8"/>
  <sheetViews>
    <sheetView tabSelected="1" topLeftCell="A25" zoomScale="95" zoomScaleNormal="95" workbookViewId="0">
      <selection activeCell="M37" sqref="M37"/>
    </sheetView>
  </sheetViews>
  <sheetFormatPr defaultColWidth="9" defaultRowHeight="18" customHeight="1"/>
  <cols>
    <col min="1" max="1" width="13.375" style="3" customWidth="1"/>
    <col min="2" max="2" width="10.625" style="3" customWidth="1"/>
    <col min="3" max="3" width="12.5" style="3" customWidth="1"/>
    <col min="4" max="4" width="9.75" style="3" bestFit="1" customWidth="1"/>
    <col min="5" max="5" width="14.75" style="3" customWidth="1"/>
    <col min="6" max="6" width="9.75" style="3" bestFit="1" customWidth="1"/>
    <col min="7" max="7" width="14" style="3" customWidth="1"/>
    <col min="8" max="8" width="9.75" style="3" customWidth="1"/>
    <col min="9" max="9" width="7" style="3" customWidth="1"/>
    <col min="10" max="16384" width="9" style="3"/>
  </cols>
  <sheetData>
    <row r="1" spans="1:20" ht="64.5" customHeight="1">
      <c r="A1" s="8" t="s">
        <v>176</v>
      </c>
      <c r="B1" s="9"/>
      <c r="C1" s="9"/>
      <c r="D1" s="9"/>
      <c r="E1" s="9"/>
      <c r="F1" s="9"/>
      <c r="G1" s="9"/>
      <c r="H1" s="9"/>
      <c r="I1" s="9"/>
    </row>
    <row r="2" spans="1:20" ht="18" customHeight="1">
      <c r="A2" s="4" t="s">
        <v>1</v>
      </c>
      <c r="B2" s="4" t="s">
        <v>0</v>
      </c>
      <c r="C2" s="4" t="s">
        <v>2</v>
      </c>
      <c r="D2" s="4" t="s">
        <v>3</v>
      </c>
      <c r="E2" s="4" t="s">
        <v>158</v>
      </c>
      <c r="F2" s="4" t="s">
        <v>4</v>
      </c>
      <c r="G2" s="4" t="s">
        <v>159</v>
      </c>
      <c r="H2" s="4" t="s">
        <v>160</v>
      </c>
      <c r="I2" s="4" t="s">
        <v>161</v>
      </c>
    </row>
    <row r="3" spans="1:20" ht="18" customHeight="1">
      <c r="A3" s="2" t="s">
        <v>10</v>
      </c>
      <c r="B3" s="1" t="s">
        <v>9</v>
      </c>
      <c r="C3" s="10" t="s">
        <v>5</v>
      </c>
      <c r="D3" s="5">
        <v>67</v>
      </c>
      <c r="E3" s="5">
        <f t="shared" ref="E3:E17" si="0">D3*0.4</f>
        <v>26.8</v>
      </c>
      <c r="F3" s="6">
        <v>84.199999999999989</v>
      </c>
      <c r="G3" s="6">
        <f t="shared" ref="G3:G17" si="1">F3*0.6</f>
        <v>50.519999999999989</v>
      </c>
      <c r="H3" s="2">
        <f t="shared" ref="H3:H17" si="2">D3*0.4+F3*0.6</f>
        <v>77.319999999999993</v>
      </c>
      <c r="I3" s="2">
        <v>1</v>
      </c>
    </row>
    <row r="4" spans="1:20" ht="18" customHeight="1">
      <c r="A4" s="2" t="s">
        <v>6</v>
      </c>
      <c r="B4" s="1" t="s">
        <v>162</v>
      </c>
      <c r="C4" s="11"/>
      <c r="D4" s="5">
        <v>72.3</v>
      </c>
      <c r="E4" s="5">
        <f t="shared" si="0"/>
        <v>28.92</v>
      </c>
      <c r="F4" s="6">
        <v>76.399999999999991</v>
      </c>
      <c r="G4" s="6">
        <f t="shared" si="1"/>
        <v>45.839999999999996</v>
      </c>
      <c r="H4" s="2">
        <f t="shared" si="2"/>
        <v>74.759999999999991</v>
      </c>
      <c r="I4" s="2">
        <v>2</v>
      </c>
    </row>
    <row r="5" spans="1:20" ht="18" customHeight="1">
      <c r="A5" s="2" t="s">
        <v>8</v>
      </c>
      <c r="B5" s="1" t="s">
        <v>7</v>
      </c>
      <c r="C5" s="11"/>
      <c r="D5" s="5">
        <v>76</v>
      </c>
      <c r="E5" s="5">
        <f t="shared" si="0"/>
        <v>30.400000000000002</v>
      </c>
      <c r="F5" s="6">
        <v>73.199999999999989</v>
      </c>
      <c r="G5" s="6">
        <f t="shared" si="1"/>
        <v>43.919999999999995</v>
      </c>
      <c r="H5" s="2">
        <f t="shared" si="2"/>
        <v>74.319999999999993</v>
      </c>
      <c r="I5" s="2">
        <v>3</v>
      </c>
    </row>
    <row r="6" spans="1:20" ht="18" customHeight="1">
      <c r="A6" s="1" t="s">
        <v>22</v>
      </c>
      <c r="B6" s="1" t="s">
        <v>21</v>
      </c>
      <c r="C6" s="10" t="s">
        <v>19</v>
      </c>
      <c r="D6" s="5">
        <v>64.3</v>
      </c>
      <c r="E6" s="5">
        <f t="shared" si="0"/>
        <v>25.72</v>
      </c>
      <c r="F6" s="6">
        <v>86.899999999999991</v>
      </c>
      <c r="G6" s="6">
        <f t="shared" si="1"/>
        <v>52.139999999999993</v>
      </c>
      <c r="H6" s="2">
        <f t="shared" si="2"/>
        <v>77.859999999999985</v>
      </c>
      <c r="I6" s="2">
        <v>1</v>
      </c>
    </row>
    <row r="7" spans="1:20" ht="18" customHeight="1">
      <c r="A7" s="1" t="s">
        <v>18</v>
      </c>
      <c r="B7" s="1" t="s">
        <v>163</v>
      </c>
      <c r="C7" s="11"/>
      <c r="D7" s="5">
        <v>85</v>
      </c>
      <c r="E7" s="5">
        <f t="shared" si="0"/>
        <v>34</v>
      </c>
      <c r="F7" s="6">
        <v>64.300000000000011</v>
      </c>
      <c r="G7" s="6">
        <f t="shared" si="1"/>
        <v>38.580000000000005</v>
      </c>
      <c r="H7" s="2">
        <f t="shared" si="2"/>
        <v>72.580000000000013</v>
      </c>
      <c r="I7" s="2">
        <v>2</v>
      </c>
    </row>
    <row r="8" spans="1:20" ht="18" customHeight="1">
      <c r="A8" s="1" t="s">
        <v>20</v>
      </c>
      <c r="B8" s="1" t="s">
        <v>164</v>
      </c>
      <c r="C8" s="11"/>
      <c r="D8" s="5">
        <v>61</v>
      </c>
      <c r="E8" s="5">
        <f t="shared" si="0"/>
        <v>24.400000000000002</v>
      </c>
      <c r="F8" s="6">
        <v>72.800000000000011</v>
      </c>
      <c r="G8" s="6">
        <f t="shared" si="1"/>
        <v>43.680000000000007</v>
      </c>
      <c r="H8" s="2">
        <f t="shared" si="2"/>
        <v>68.080000000000013</v>
      </c>
      <c r="I8" s="2">
        <v>3</v>
      </c>
    </row>
    <row r="9" spans="1:20" ht="18" customHeight="1">
      <c r="A9" s="2" t="s">
        <v>11</v>
      </c>
      <c r="B9" s="1" t="s">
        <v>165</v>
      </c>
      <c r="C9" s="10" t="s">
        <v>12</v>
      </c>
      <c r="D9" s="5">
        <v>72</v>
      </c>
      <c r="E9" s="5">
        <f t="shared" si="0"/>
        <v>28.8</v>
      </c>
      <c r="F9" s="6">
        <v>78.800000000000011</v>
      </c>
      <c r="G9" s="6">
        <f t="shared" si="1"/>
        <v>47.280000000000008</v>
      </c>
      <c r="H9" s="2">
        <f t="shared" si="2"/>
        <v>76.080000000000013</v>
      </c>
      <c r="I9" s="2">
        <v>1</v>
      </c>
    </row>
    <row r="10" spans="1:20" ht="18" customHeight="1">
      <c r="A10" s="2" t="s">
        <v>13</v>
      </c>
      <c r="B10" s="1" t="s">
        <v>166</v>
      </c>
      <c r="C10" s="11"/>
      <c r="D10" s="5">
        <v>74.8</v>
      </c>
      <c r="E10" s="5">
        <f t="shared" si="0"/>
        <v>29.92</v>
      </c>
      <c r="F10" s="6">
        <v>69.899999999999991</v>
      </c>
      <c r="G10" s="6">
        <f t="shared" si="1"/>
        <v>41.939999999999991</v>
      </c>
      <c r="H10" s="2">
        <f t="shared" si="2"/>
        <v>71.859999999999985</v>
      </c>
      <c r="I10" s="2">
        <v>2</v>
      </c>
    </row>
    <row r="11" spans="1:20" ht="18" customHeight="1">
      <c r="A11" s="2" t="s">
        <v>15</v>
      </c>
      <c r="B11" s="1" t="s">
        <v>167</v>
      </c>
      <c r="C11" s="11"/>
      <c r="D11" s="5">
        <v>55.8</v>
      </c>
      <c r="E11" s="5">
        <f t="shared" si="0"/>
        <v>22.32</v>
      </c>
      <c r="F11" s="6">
        <v>78.899999999999991</v>
      </c>
      <c r="G11" s="6">
        <f t="shared" si="1"/>
        <v>47.339999999999996</v>
      </c>
      <c r="H11" s="2">
        <f t="shared" si="2"/>
        <v>69.66</v>
      </c>
      <c r="I11" s="2">
        <v>3</v>
      </c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>
      <c r="A12" s="2" t="s">
        <v>17</v>
      </c>
      <c r="B12" s="1" t="s">
        <v>168</v>
      </c>
      <c r="C12" s="11"/>
      <c r="D12" s="5">
        <v>67.599999999999994</v>
      </c>
      <c r="E12" s="5">
        <f t="shared" si="0"/>
        <v>27.04</v>
      </c>
      <c r="F12" s="6">
        <v>70.800000000000011</v>
      </c>
      <c r="G12" s="6">
        <f t="shared" si="1"/>
        <v>42.480000000000004</v>
      </c>
      <c r="H12" s="2">
        <f t="shared" si="2"/>
        <v>69.52000000000001</v>
      </c>
      <c r="I12" s="2">
        <v>4</v>
      </c>
    </row>
    <row r="13" spans="1:20" ht="18" customHeight="1">
      <c r="A13" s="2" t="s">
        <v>16</v>
      </c>
      <c r="B13" s="1" t="s">
        <v>169</v>
      </c>
      <c r="C13" s="11"/>
      <c r="D13" s="5">
        <v>66.599999999999994</v>
      </c>
      <c r="E13" s="5">
        <f t="shared" si="0"/>
        <v>26.64</v>
      </c>
      <c r="F13" s="6">
        <v>67.200000000000017</v>
      </c>
      <c r="G13" s="6">
        <f t="shared" si="1"/>
        <v>40.320000000000007</v>
      </c>
      <c r="H13" s="2">
        <f t="shared" si="2"/>
        <v>66.960000000000008</v>
      </c>
      <c r="I13" s="2">
        <v>5</v>
      </c>
    </row>
    <row r="14" spans="1:20" ht="18" customHeight="1">
      <c r="A14" s="2" t="s">
        <v>14</v>
      </c>
      <c r="B14" s="1" t="s">
        <v>170</v>
      </c>
      <c r="C14" s="11"/>
      <c r="D14" s="5">
        <v>70.099999999999994</v>
      </c>
      <c r="E14" s="5">
        <f t="shared" si="0"/>
        <v>28.04</v>
      </c>
      <c r="F14" s="6">
        <v>62.900000000000006</v>
      </c>
      <c r="G14" s="6">
        <f t="shared" si="1"/>
        <v>37.74</v>
      </c>
      <c r="H14" s="2">
        <f t="shared" si="2"/>
        <v>65.78</v>
      </c>
      <c r="I14" s="2">
        <v>6</v>
      </c>
    </row>
    <row r="15" spans="1:20" ht="18" customHeight="1">
      <c r="A15" s="1" t="s">
        <v>39</v>
      </c>
      <c r="B15" s="1" t="s">
        <v>171</v>
      </c>
      <c r="C15" s="10" t="s">
        <v>36</v>
      </c>
      <c r="D15" s="5">
        <v>81.5</v>
      </c>
      <c r="E15" s="5">
        <f t="shared" si="0"/>
        <v>32.6</v>
      </c>
      <c r="F15" s="6">
        <v>84.300000000000011</v>
      </c>
      <c r="G15" s="6">
        <f t="shared" si="1"/>
        <v>50.580000000000005</v>
      </c>
      <c r="H15" s="2">
        <f t="shared" si="2"/>
        <v>83.18</v>
      </c>
      <c r="I15" s="2">
        <v>1</v>
      </c>
    </row>
    <row r="16" spans="1:20" ht="18" customHeight="1">
      <c r="A16" s="1" t="s">
        <v>37</v>
      </c>
      <c r="B16" s="1" t="s">
        <v>172</v>
      </c>
      <c r="C16" s="11"/>
      <c r="D16" s="5">
        <v>78</v>
      </c>
      <c r="E16" s="5">
        <f t="shared" si="0"/>
        <v>31.200000000000003</v>
      </c>
      <c r="F16" s="6">
        <v>85</v>
      </c>
      <c r="G16" s="6">
        <f t="shared" si="1"/>
        <v>51</v>
      </c>
      <c r="H16" s="2">
        <f t="shared" si="2"/>
        <v>82.2</v>
      </c>
      <c r="I16" s="2">
        <v>2</v>
      </c>
    </row>
    <row r="17" spans="1:9" ht="18" customHeight="1">
      <c r="A17" s="1" t="s">
        <v>38</v>
      </c>
      <c r="B17" s="1" t="s">
        <v>173</v>
      </c>
      <c r="C17" s="11"/>
      <c r="D17" s="5">
        <v>78</v>
      </c>
      <c r="E17" s="5">
        <f t="shared" si="0"/>
        <v>31.200000000000003</v>
      </c>
      <c r="F17" s="6">
        <v>84.1</v>
      </c>
      <c r="G17" s="6">
        <f t="shared" si="1"/>
        <v>50.459999999999994</v>
      </c>
      <c r="H17" s="2">
        <f t="shared" si="2"/>
        <v>81.66</v>
      </c>
      <c r="I17" s="2">
        <v>3</v>
      </c>
    </row>
    <row r="18" spans="1:9" ht="18" customHeight="1">
      <c r="A18" s="1" t="s">
        <v>23</v>
      </c>
      <c r="B18" s="1" t="s">
        <v>174</v>
      </c>
      <c r="C18" s="10" t="s">
        <v>24</v>
      </c>
      <c r="D18" s="5">
        <v>83.5</v>
      </c>
      <c r="E18" s="5">
        <f t="shared" ref="E18:E38" si="3">D18*0.4</f>
        <v>33.4</v>
      </c>
      <c r="F18" s="6">
        <v>75.099999999999994</v>
      </c>
      <c r="G18" s="6">
        <f t="shared" ref="G18:G38" si="4">F18*0.6</f>
        <v>45.059999999999995</v>
      </c>
      <c r="H18" s="2">
        <f t="shared" ref="H18:H38" si="5">D18*0.4+F18*0.6</f>
        <v>78.459999999999994</v>
      </c>
      <c r="I18" s="2">
        <v>1</v>
      </c>
    </row>
    <row r="19" spans="1:9" ht="18" customHeight="1">
      <c r="A19" s="1" t="s">
        <v>32</v>
      </c>
      <c r="B19" s="1" t="s">
        <v>31</v>
      </c>
      <c r="C19" s="11"/>
      <c r="D19" s="5">
        <v>72.8</v>
      </c>
      <c r="E19" s="5">
        <f t="shared" si="3"/>
        <v>29.12</v>
      </c>
      <c r="F19" s="6">
        <v>74.100000000000009</v>
      </c>
      <c r="G19" s="6">
        <f t="shared" si="4"/>
        <v>44.46</v>
      </c>
      <c r="H19" s="2">
        <f t="shared" si="5"/>
        <v>73.58</v>
      </c>
      <c r="I19" s="2">
        <v>2</v>
      </c>
    </row>
    <row r="20" spans="1:9" ht="18" customHeight="1">
      <c r="A20" s="1" t="s">
        <v>34</v>
      </c>
      <c r="B20" s="1" t="s">
        <v>33</v>
      </c>
      <c r="C20" s="11"/>
      <c r="D20" s="5">
        <v>71.8</v>
      </c>
      <c r="E20" s="5">
        <f t="shared" si="3"/>
        <v>28.72</v>
      </c>
      <c r="F20" s="6">
        <v>72.899999999999991</v>
      </c>
      <c r="G20" s="6">
        <f t="shared" si="4"/>
        <v>43.739999999999995</v>
      </c>
      <c r="H20" s="2">
        <f t="shared" si="5"/>
        <v>72.459999999999994</v>
      </c>
      <c r="I20" s="2">
        <v>3</v>
      </c>
    </row>
    <row r="21" spans="1:9" ht="18" customHeight="1">
      <c r="A21" s="1" t="s">
        <v>30</v>
      </c>
      <c r="B21" s="1" t="s">
        <v>29</v>
      </c>
      <c r="C21" s="11"/>
      <c r="D21" s="5">
        <v>66.5</v>
      </c>
      <c r="E21" s="5">
        <f t="shared" si="3"/>
        <v>26.6</v>
      </c>
      <c r="F21" s="6">
        <v>76</v>
      </c>
      <c r="G21" s="6">
        <f t="shared" si="4"/>
        <v>45.6</v>
      </c>
      <c r="H21" s="2">
        <f t="shared" si="5"/>
        <v>72.2</v>
      </c>
      <c r="I21" s="2">
        <v>4</v>
      </c>
    </row>
    <row r="22" spans="1:9" ht="18" customHeight="1">
      <c r="A22" s="1" t="s">
        <v>26</v>
      </c>
      <c r="B22" s="1" t="s">
        <v>25</v>
      </c>
      <c r="C22" s="11"/>
      <c r="D22" s="5">
        <v>72.8</v>
      </c>
      <c r="E22" s="5">
        <f t="shared" si="3"/>
        <v>29.12</v>
      </c>
      <c r="F22" s="6">
        <v>71.3</v>
      </c>
      <c r="G22" s="6">
        <f t="shared" si="4"/>
        <v>42.779999999999994</v>
      </c>
      <c r="H22" s="2">
        <f t="shared" si="5"/>
        <v>71.899999999999991</v>
      </c>
      <c r="I22" s="2">
        <v>5</v>
      </c>
    </row>
    <row r="23" spans="1:9" ht="18" customHeight="1">
      <c r="A23" s="1" t="s">
        <v>28</v>
      </c>
      <c r="B23" s="1" t="s">
        <v>27</v>
      </c>
      <c r="C23" s="11"/>
      <c r="D23" s="5">
        <v>66.3</v>
      </c>
      <c r="E23" s="5">
        <f t="shared" si="3"/>
        <v>26.52</v>
      </c>
      <c r="F23" s="6">
        <v>74.899999999999991</v>
      </c>
      <c r="G23" s="6">
        <f t="shared" si="4"/>
        <v>44.939999999999991</v>
      </c>
      <c r="H23" s="2">
        <f t="shared" si="5"/>
        <v>71.459999999999994</v>
      </c>
      <c r="I23" s="2">
        <v>6</v>
      </c>
    </row>
    <row r="24" spans="1:9" ht="18" customHeight="1">
      <c r="A24" s="1" t="s">
        <v>46</v>
      </c>
      <c r="B24" s="1" t="s">
        <v>45</v>
      </c>
      <c r="C24" s="10" t="s">
        <v>40</v>
      </c>
      <c r="D24" s="5">
        <v>82.5</v>
      </c>
      <c r="E24" s="5">
        <f t="shared" si="3"/>
        <v>33</v>
      </c>
      <c r="F24" s="6">
        <v>97.5</v>
      </c>
      <c r="G24" s="6">
        <f t="shared" si="4"/>
        <v>58.5</v>
      </c>
      <c r="H24" s="2">
        <f t="shared" si="5"/>
        <v>91.5</v>
      </c>
      <c r="I24" s="2">
        <v>1</v>
      </c>
    </row>
    <row r="25" spans="1:9" ht="18" customHeight="1">
      <c r="A25" s="1" t="s">
        <v>44</v>
      </c>
      <c r="B25" s="1" t="s">
        <v>43</v>
      </c>
      <c r="C25" s="11"/>
      <c r="D25" s="5">
        <v>72</v>
      </c>
      <c r="E25" s="5">
        <f t="shared" si="3"/>
        <v>28.8</v>
      </c>
      <c r="F25" s="6">
        <v>89.4</v>
      </c>
      <c r="G25" s="6">
        <f t="shared" si="4"/>
        <v>53.64</v>
      </c>
      <c r="H25" s="2">
        <f t="shared" si="5"/>
        <v>82.44</v>
      </c>
      <c r="I25" s="2">
        <v>2</v>
      </c>
    </row>
    <row r="26" spans="1:9" ht="18" customHeight="1">
      <c r="A26" s="1" t="s">
        <v>50</v>
      </c>
      <c r="B26" s="1" t="s">
        <v>49</v>
      </c>
      <c r="C26" s="11"/>
      <c r="D26" s="5">
        <v>78.3</v>
      </c>
      <c r="E26" s="5">
        <f t="shared" si="3"/>
        <v>31.32</v>
      </c>
      <c r="F26" s="6">
        <v>83.500000000000014</v>
      </c>
      <c r="G26" s="6">
        <f t="shared" si="4"/>
        <v>50.100000000000009</v>
      </c>
      <c r="H26" s="2">
        <f t="shared" si="5"/>
        <v>81.420000000000016</v>
      </c>
      <c r="I26" s="2">
        <v>3</v>
      </c>
    </row>
    <row r="27" spans="1:9" ht="18" customHeight="1">
      <c r="A27" s="1" t="s">
        <v>52</v>
      </c>
      <c r="B27" s="1" t="s">
        <v>51</v>
      </c>
      <c r="C27" s="11"/>
      <c r="D27" s="5">
        <v>67</v>
      </c>
      <c r="E27" s="5">
        <f t="shared" si="3"/>
        <v>26.8</v>
      </c>
      <c r="F27" s="6">
        <v>90.199999999999989</v>
      </c>
      <c r="G27" s="6">
        <f t="shared" si="4"/>
        <v>54.11999999999999</v>
      </c>
      <c r="H27" s="2">
        <f t="shared" si="5"/>
        <v>80.919999999999987</v>
      </c>
      <c r="I27" s="2">
        <v>4</v>
      </c>
    </row>
    <row r="28" spans="1:9" ht="18" customHeight="1">
      <c r="A28" s="1" t="s">
        <v>48</v>
      </c>
      <c r="B28" s="1" t="s">
        <v>47</v>
      </c>
      <c r="C28" s="11"/>
      <c r="D28" s="5">
        <v>69.5</v>
      </c>
      <c r="E28" s="5">
        <f t="shared" si="3"/>
        <v>27.8</v>
      </c>
      <c r="F28" s="6">
        <v>88.5</v>
      </c>
      <c r="G28" s="6">
        <f t="shared" si="4"/>
        <v>53.1</v>
      </c>
      <c r="H28" s="2">
        <f t="shared" si="5"/>
        <v>80.900000000000006</v>
      </c>
      <c r="I28" s="2">
        <v>5</v>
      </c>
    </row>
    <row r="29" spans="1:9" ht="18" customHeight="1">
      <c r="A29" s="1" t="s">
        <v>42</v>
      </c>
      <c r="B29" s="1" t="s">
        <v>41</v>
      </c>
      <c r="C29" s="11"/>
      <c r="D29" s="5">
        <v>61</v>
      </c>
      <c r="E29" s="5">
        <f t="shared" si="3"/>
        <v>24.400000000000002</v>
      </c>
      <c r="F29" s="6">
        <v>93.300000000000011</v>
      </c>
      <c r="G29" s="6">
        <f t="shared" si="4"/>
        <v>55.980000000000004</v>
      </c>
      <c r="H29" s="2">
        <f t="shared" si="5"/>
        <v>80.38000000000001</v>
      </c>
      <c r="I29" s="2">
        <v>6</v>
      </c>
    </row>
    <row r="30" spans="1:9" ht="18" customHeight="1">
      <c r="A30" s="1" t="s">
        <v>54</v>
      </c>
      <c r="B30" s="1" t="s">
        <v>53</v>
      </c>
      <c r="C30" s="11"/>
      <c r="D30" s="5">
        <v>64</v>
      </c>
      <c r="E30" s="5">
        <f t="shared" si="3"/>
        <v>25.6</v>
      </c>
      <c r="F30" s="6">
        <v>91.300000000000011</v>
      </c>
      <c r="G30" s="6">
        <f t="shared" si="4"/>
        <v>54.780000000000008</v>
      </c>
      <c r="H30" s="2">
        <f t="shared" si="5"/>
        <v>80.38000000000001</v>
      </c>
      <c r="I30" s="2">
        <v>6</v>
      </c>
    </row>
    <row r="31" spans="1:9" ht="18" customHeight="1">
      <c r="A31" s="1" t="s">
        <v>153</v>
      </c>
      <c r="B31" s="1" t="s">
        <v>175</v>
      </c>
      <c r="C31" s="10" t="s">
        <v>35</v>
      </c>
      <c r="D31" s="5">
        <v>74.5</v>
      </c>
      <c r="E31" s="5">
        <f t="shared" si="3"/>
        <v>29.8</v>
      </c>
      <c r="F31" s="6">
        <v>82.5</v>
      </c>
      <c r="G31" s="6">
        <f t="shared" si="4"/>
        <v>49.5</v>
      </c>
      <c r="H31" s="2">
        <f t="shared" si="5"/>
        <v>79.3</v>
      </c>
      <c r="I31" s="2">
        <v>1</v>
      </c>
    </row>
    <row r="32" spans="1:9" ht="18" customHeight="1">
      <c r="A32" s="1" t="s">
        <v>146</v>
      </c>
      <c r="B32" s="1" t="s">
        <v>145</v>
      </c>
      <c r="C32" s="11"/>
      <c r="D32" s="5">
        <v>76</v>
      </c>
      <c r="E32" s="5">
        <f t="shared" si="3"/>
        <v>30.400000000000002</v>
      </c>
      <c r="F32" s="6">
        <v>80.5</v>
      </c>
      <c r="G32" s="6">
        <f t="shared" si="4"/>
        <v>48.3</v>
      </c>
      <c r="H32" s="2">
        <f t="shared" si="5"/>
        <v>78.7</v>
      </c>
      <c r="I32" s="2">
        <v>2</v>
      </c>
    </row>
    <row r="33" spans="1:9" ht="18" customHeight="1">
      <c r="A33" s="1" t="s">
        <v>148</v>
      </c>
      <c r="B33" s="1" t="s">
        <v>147</v>
      </c>
      <c r="C33" s="11"/>
      <c r="D33" s="5">
        <v>80</v>
      </c>
      <c r="E33" s="5">
        <f t="shared" si="3"/>
        <v>32</v>
      </c>
      <c r="F33" s="6">
        <v>77</v>
      </c>
      <c r="G33" s="6">
        <f t="shared" si="4"/>
        <v>46.199999999999996</v>
      </c>
      <c r="H33" s="2">
        <f t="shared" si="5"/>
        <v>78.199999999999989</v>
      </c>
      <c r="I33" s="2">
        <v>3</v>
      </c>
    </row>
    <row r="34" spans="1:9" ht="18" customHeight="1">
      <c r="A34" s="1" t="s">
        <v>157</v>
      </c>
      <c r="B34" s="1" t="s">
        <v>156</v>
      </c>
      <c r="C34" s="11"/>
      <c r="D34" s="5">
        <v>64</v>
      </c>
      <c r="E34" s="5">
        <f t="shared" si="3"/>
        <v>25.6</v>
      </c>
      <c r="F34" s="6">
        <v>85.5</v>
      </c>
      <c r="G34" s="6">
        <f t="shared" si="4"/>
        <v>51.3</v>
      </c>
      <c r="H34" s="2">
        <f t="shared" si="5"/>
        <v>76.900000000000006</v>
      </c>
      <c r="I34" s="2">
        <v>4</v>
      </c>
    </row>
    <row r="35" spans="1:9" ht="18" customHeight="1">
      <c r="A35" s="1" t="s">
        <v>150</v>
      </c>
      <c r="B35" s="1" t="s">
        <v>149</v>
      </c>
      <c r="C35" s="11"/>
      <c r="D35" s="5">
        <v>72</v>
      </c>
      <c r="E35" s="5">
        <f t="shared" si="3"/>
        <v>28.8</v>
      </c>
      <c r="F35" s="6">
        <v>80</v>
      </c>
      <c r="G35" s="6">
        <f t="shared" si="4"/>
        <v>48</v>
      </c>
      <c r="H35" s="2">
        <f t="shared" si="5"/>
        <v>76.8</v>
      </c>
      <c r="I35" s="2">
        <v>5</v>
      </c>
    </row>
    <row r="36" spans="1:9" ht="18" customHeight="1">
      <c r="A36" s="1" t="s">
        <v>144</v>
      </c>
      <c r="B36" s="1" t="s">
        <v>143</v>
      </c>
      <c r="C36" s="11"/>
      <c r="D36" s="5">
        <v>70.5</v>
      </c>
      <c r="E36" s="5">
        <f t="shared" si="3"/>
        <v>28.200000000000003</v>
      </c>
      <c r="F36" s="6">
        <v>80.5</v>
      </c>
      <c r="G36" s="6">
        <f t="shared" si="4"/>
        <v>48.3</v>
      </c>
      <c r="H36" s="2">
        <f t="shared" si="5"/>
        <v>76.5</v>
      </c>
      <c r="I36" s="2">
        <v>6</v>
      </c>
    </row>
    <row r="37" spans="1:9" ht="18" customHeight="1">
      <c r="A37" s="1" t="s">
        <v>155</v>
      </c>
      <c r="B37" s="1" t="s">
        <v>154</v>
      </c>
      <c r="C37" s="11"/>
      <c r="D37" s="5">
        <v>69</v>
      </c>
      <c r="E37" s="5">
        <f t="shared" si="3"/>
        <v>27.6</v>
      </c>
      <c r="F37" s="6">
        <v>81</v>
      </c>
      <c r="G37" s="6">
        <f t="shared" si="4"/>
        <v>48.6</v>
      </c>
      <c r="H37" s="2">
        <f t="shared" si="5"/>
        <v>76.2</v>
      </c>
      <c r="I37" s="2">
        <v>7</v>
      </c>
    </row>
    <row r="38" spans="1:9" ht="20.25" customHeight="1">
      <c r="A38" s="1" t="s">
        <v>152</v>
      </c>
      <c r="B38" s="1" t="s">
        <v>151</v>
      </c>
      <c r="C38" s="11"/>
      <c r="D38" s="5">
        <v>75</v>
      </c>
      <c r="E38" s="5">
        <f t="shared" si="3"/>
        <v>30</v>
      </c>
      <c r="F38" s="6">
        <v>76.5</v>
      </c>
      <c r="G38" s="6">
        <f t="shared" si="4"/>
        <v>45.9</v>
      </c>
      <c r="H38" s="2">
        <f t="shared" si="5"/>
        <v>75.900000000000006</v>
      </c>
      <c r="I38" s="2">
        <v>8</v>
      </c>
    </row>
    <row r="39" spans="1:9" ht="20.25" customHeight="1">
      <c r="A39" s="1" t="s">
        <v>63</v>
      </c>
      <c r="B39" s="1" t="s">
        <v>62</v>
      </c>
      <c r="C39" s="10" t="s">
        <v>64</v>
      </c>
      <c r="D39" s="5">
        <v>63</v>
      </c>
      <c r="E39" s="5">
        <f t="shared" ref="E39:E50" si="6">D39*0.4</f>
        <v>25.200000000000003</v>
      </c>
      <c r="F39" s="6">
        <v>70.400000000000006</v>
      </c>
      <c r="G39" s="6">
        <f t="shared" ref="G39:G50" si="7">F39*0.6</f>
        <v>42.24</v>
      </c>
      <c r="H39" s="2">
        <f t="shared" ref="H39:H50" si="8">D39*0.4+F39*0.6</f>
        <v>67.44</v>
      </c>
      <c r="I39" s="2">
        <v>1</v>
      </c>
    </row>
    <row r="40" spans="1:9" ht="18" customHeight="1">
      <c r="A40" s="1" t="s">
        <v>68</v>
      </c>
      <c r="B40" s="1" t="s">
        <v>67</v>
      </c>
      <c r="C40" s="11"/>
      <c r="D40" s="5">
        <v>59.5</v>
      </c>
      <c r="E40" s="5">
        <f t="shared" si="6"/>
        <v>23.8</v>
      </c>
      <c r="F40" s="6">
        <v>57.3</v>
      </c>
      <c r="G40" s="6">
        <f t="shared" si="7"/>
        <v>34.379999999999995</v>
      </c>
      <c r="H40" s="2">
        <f t="shared" si="8"/>
        <v>58.179999999999993</v>
      </c>
      <c r="I40" s="2">
        <v>2</v>
      </c>
    </row>
    <row r="41" spans="1:9" ht="20.25" customHeight="1">
      <c r="A41" s="1" t="s">
        <v>66</v>
      </c>
      <c r="B41" s="1" t="s">
        <v>65</v>
      </c>
      <c r="C41" s="11"/>
      <c r="D41" s="5">
        <v>53.5</v>
      </c>
      <c r="E41" s="5">
        <f t="shared" si="6"/>
        <v>21.400000000000002</v>
      </c>
      <c r="F41" s="6">
        <v>59.400000000000006</v>
      </c>
      <c r="G41" s="6">
        <f t="shared" si="7"/>
        <v>35.64</v>
      </c>
      <c r="H41" s="2">
        <f t="shared" si="8"/>
        <v>57.040000000000006</v>
      </c>
      <c r="I41" s="2">
        <v>3</v>
      </c>
    </row>
    <row r="42" spans="1:9" ht="18" customHeight="1">
      <c r="A42" s="1" t="s">
        <v>90</v>
      </c>
      <c r="B42" s="1" t="s">
        <v>89</v>
      </c>
      <c r="C42" s="10" t="s">
        <v>85</v>
      </c>
      <c r="D42" s="5">
        <v>80.5</v>
      </c>
      <c r="E42" s="5">
        <f t="shared" si="6"/>
        <v>32.200000000000003</v>
      </c>
      <c r="F42" s="6">
        <v>78.699999999999989</v>
      </c>
      <c r="G42" s="6">
        <f t="shared" si="7"/>
        <v>47.219999999999992</v>
      </c>
      <c r="H42" s="2">
        <f t="shared" si="8"/>
        <v>79.419999999999987</v>
      </c>
      <c r="I42" s="2">
        <v>1</v>
      </c>
    </row>
    <row r="43" spans="1:9" ht="18" customHeight="1">
      <c r="A43" s="1" t="s">
        <v>84</v>
      </c>
      <c r="B43" s="1" t="s">
        <v>83</v>
      </c>
      <c r="C43" s="11"/>
      <c r="D43" s="5">
        <v>68</v>
      </c>
      <c r="E43" s="5">
        <f t="shared" si="6"/>
        <v>27.200000000000003</v>
      </c>
      <c r="F43" s="6">
        <v>85.9</v>
      </c>
      <c r="G43" s="6">
        <f t="shared" si="7"/>
        <v>51.54</v>
      </c>
      <c r="H43" s="2">
        <f t="shared" si="8"/>
        <v>78.740000000000009</v>
      </c>
      <c r="I43" s="2">
        <v>2</v>
      </c>
    </row>
    <row r="44" spans="1:9" ht="18" customHeight="1">
      <c r="A44" s="1" t="s">
        <v>87</v>
      </c>
      <c r="B44" s="1" t="s">
        <v>86</v>
      </c>
      <c r="C44" s="11"/>
      <c r="D44" s="5">
        <v>71</v>
      </c>
      <c r="E44" s="5">
        <f t="shared" si="6"/>
        <v>28.400000000000002</v>
      </c>
      <c r="F44" s="6">
        <v>83.1</v>
      </c>
      <c r="G44" s="6">
        <f t="shared" si="7"/>
        <v>49.859999999999992</v>
      </c>
      <c r="H44" s="2">
        <f t="shared" si="8"/>
        <v>78.259999999999991</v>
      </c>
      <c r="I44" s="2">
        <v>3</v>
      </c>
    </row>
    <row r="45" spans="1:9" ht="18" customHeight="1">
      <c r="A45" s="1" t="s">
        <v>73</v>
      </c>
      <c r="B45" s="1" t="s">
        <v>72</v>
      </c>
      <c r="C45" s="10" t="s">
        <v>69</v>
      </c>
      <c r="D45" s="5">
        <v>66.5</v>
      </c>
      <c r="E45" s="5">
        <f t="shared" si="6"/>
        <v>26.6</v>
      </c>
      <c r="F45" s="6">
        <v>72</v>
      </c>
      <c r="G45" s="6">
        <f t="shared" si="7"/>
        <v>43.199999999999996</v>
      </c>
      <c r="H45" s="2">
        <f t="shared" si="8"/>
        <v>69.8</v>
      </c>
      <c r="I45" s="2">
        <v>1</v>
      </c>
    </row>
    <row r="46" spans="1:9" ht="18" customHeight="1">
      <c r="A46" s="1" t="s">
        <v>75</v>
      </c>
      <c r="B46" s="1" t="s">
        <v>74</v>
      </c>
      <c r="C46" s="11"/>
      <c r="D46" s="5">
        <v>59</v>
      </c>
      <c r="E46" s="5">
        <f t="shared" si="6"/>
        <v>23.6</v>
      </c>
      <c r="F46" s="6">
        <v>70.5</v>
      </c>
      <c r="G46" s="6">
        <f t="shared" si="7"/>
        <v>42.3</v>
      </c>
      <c r="H46" s="2">
        <f t="shared" si="8"/>
        <v>65.900000000000006</v>
      </c>
      <c r="I46" s="2">
        <v>2</v>
      </c>
    </row>
    <row r="47" spans="1:9" ht="18" customHeight="1">
      <c r="A47" s="1" t="s">
        <v>71</v>
      </c>
      <c r="B47" s="1" t="s">
        <v>70</v>
      </c>
      <c r="C47" s="11"/>
      <c r="D47" s="5">
        <v>51</v>
      </c>
      <c r="E47" s="5">
        <f t="shared" si="6"/>
        <v>20.400000000000002</v>
      </c>
      <c r="F47" s="6">
        <v>68</v>
      </c>
      <c r="G47" s="6">
        <f t="shared" si="7"/>
        <v>40.799999999999997</v>
      </c>
      <c r="H47" s="2">
        <f t="shared" si="8"/>
        <v>61.2</v>
      </c>
      <c r="I47" s="2">
        <v>3</v>
      </c>
    </row>
    <row r="48" spans="1:9" ht="18" customHeight="1">
      <c r="A48" s="1" t="s">
        <v>78</v>
      </c>
      <c r="B48" s="1" t="s">
        <v>77</v>
      </c>
      <c r="C48" s="10" t="s">
        <v>76</v>
      </c>
      <c r="D48" s="5">
        <v>69.5</v>
      </c>
      <c r="E48" s="5">
        <f t="shared" si="6"/>
        <v>27.8</v>
      </c>
      <c r="F48" s="6">
        <v>75</v>
      </c>
      <c r="G48" s="6">
        <f t="shared" si="7"/>
        <v>45</v>
      </c>
      <c r="H48" s="2">
        <f t="shared" si="8"/>
        <v>72.8</v>
      </c>
      <c r="I48" s="2">
        <v>1</v>
      </c>
    </row>
    <row r="49" spans="1:9" ht="18" customHeight="1">
      <c r="A49" s="1" t="s">
        <v>82</v>
      </c>
      <c r="B49" s="1" t="s">
        <v>81</v>
      </c>
      <c r="C49" s="11"/>
      <c r="D49" s="5">
        <v>78.5</v>
      </c>
      <c r="E49" s="5">
        <f t="shared" si="6"/>
        <v>31.400000000000002</v>
      </c>
      <c r="F49" s="6">
        <v>67</v>
      </c>
      <c r="G49" s="6">
        <f t="shared" si="7"/>
        <v>40.199999999999996</v>
      </c>
      <c r="H49" s="2">
        <f t="shared" si="8"/>
        <v>71.599999999999994</v>
      </c>
      <c r="I49" s="2">
        <v>2</v>
      </c>
    </row>
    <row r="50" spans="1:9" ht="18" customHeight="1">
      <c r="A50" s="1" t="s">
        <v>80</v>
      </c>
      <c r="B50" s="1" t="s">
        <v>79</v>
      </c>
      <c r="C50" s="11"/>
      <c r="D50" s="5">
        <v>62.5</v>
      </c>
      <c r="E50" s="5">
        <f t="shared" si="6"/>
        <v>25</v>
      </c>
      <c r="F50" s="6">
        <v>71</v>
      </c>
      <c r="G50" s="6">
        <f t="shared" si="7"/>
        <v>42.6</v>
      </c>
      <c r="H50" s="2">
        <f t="shared" si="8"/>
        <v>67.599999999999994</v>
      </c>
      <c r="I50" s="2">
        <v>3</v>
      </c>
    </row>
    <row r="51" spans="1:9" ht="18" customHeight="1">
      <c r="A51" s="1" t="s">
        <v>116</v>
      </c>
      <c r="B51" s="1" t="s">
        <v>115</v>
      </c>
      <c r="C51" s="10" t="s">
        <v>92</v>
      </c>
      <c r="D51" s="5">
        <v>78.5</v>
      </c>
      <c r="E51" s="5">
        <f t="shared" ref="E51:E66" si="9">D51*0.4</f>
        <v>31.400000000000002</v>
      </c>
      <c r="F51" s="6">
        <v>81.400000000000006</v>
      </c>
      <c r="G51" s="6">
        <f t="shared" ref="G51:G66" si="10">F51*0.6</f>
        <v>48.84</v>
      </c>
      <c r="H51" s="2">
        <f t="shared" ref="H51:H66" si="11">D51*0.4+F51*0.6</f>
        <v>80.240000000000009</v>
      </c>
      <c r="I51" s="2">
        <v>1</v>
      </c>
    </row>
    <row r="52" spans="1:9" ht="18" customHeight="1">
      <c r="A52" s="1" t="s">
        <v>106</v>
      </c>
      <c r="B52" s="1" t="s">
        <v>105</v>
      </c>
      <c r="C52" s="11"/>
      <c r="D52" s="5">
        <v>84</v>
      </c>
      <c r="E52" s="5">
        <f t="shared" si="9"/>
        <v>33.6</v>
      </c>
      <c r="F52" s="6">
        <v>77.699999999999989</v>
      </c>
      <c r="G52" s="6">
        <f t="shared" si="10"/>
        <v>46.61999999999999</v>
      </c>
      <c r="H52" s="2">
        <f t="shared" si="11"/>
        <v>80.22</v>
      </c>
      <c r="I52" s="2">
        <v>2</v>
      </c>
    </row>
    <row r="53" spans="1:9" ht="18" customHeight="1">
      <c r="A53" s="1" t="s">
        <v>110</v>
      </c>
      <c r="B53" s="1" t="s">
        <v>109</v>
      </c>
      <c r="C53" s="11"/>
      <c r="D53" s="5">
        <v>78.5</v>
      </c>
      <c r="E53" s="5">
        <f t="shared" si="9"/>
        <v>31.400000000000002</v>
      </c>
      <c r="F53" s="6">
        <v>81.199999999999989</v>
      </c>
      <c r="G53" s="6">
        <f t="shared" si="10"/>
        <v>48.719999999999992</v>
      </c>
      <c r="H53" s="2">
        <f t="shared" si="11"/>
        <v>80.11999999999999</v>
      </c>
      <c r="I53" s="2">
        <v>3</v>
      </c>
    </row>
    <row r="54" spans="1:9" ht="18" customHeight="1">
      <c r="A54" s="1" t="s">
        <v>108</v>
      </c>
      <c r="B54" s="1" t="s">
        <v>107</v>
      </c>
      <c r="C54" s="11"/>
      <c r="D54" s="5">
        <v>81.5</v>
      </c>
      <c r="E54" s="5">
        <f t="shared" si="9"/>
        <v>32.6</v>
      </c>
      <c r="F54" s="6">
        <v>78.599999999999994</v>
      </c>
      <c r="G54" s="6">
        <f t="shared" si="10"/>
        <v>47.16</v>
      </c>
      <c r="H54" s="2">
        <f t="shared" si="11"/>
        <v>79.759999999999991</v>
      </c>
      <c r="I54" s="2">
        <v>4</v>
      </c>
    </row>
    <row r="55" spans="1:9" ht="18" customHeight="1">
      <c r="A55" s="1" t="s">
        <v>119</v>
      </c>
      <c r="B55" s="1" t="s">
        <v>118</v>
      </c>
      <c r="C55" s="11"/>
      <c r="D55" s="5">
        <v>79</v>
      </c>
      <c r="E55" s="5">
        <f t="shared" si="9"/>
        <v>31.6</v>
      </c>
      <c r="F55" s="6">
        <v>79.900000000000006</v>
      </c>
      <c r="G55" s="6">
        <f t="shared" si="10"/>
        <v>47.940000000000005</v>
      </c>
      <c r="H55" s="2">
        <f t="shared" si="11"/>
        <v>79.540000000000006</v>
      </c>
      <c r="I55" s="2">
        <v>5</v>
      </c>
    </row>
    <row r="56" spans="1:9" ht="18" customHeight="1">
      <c r="A56" s="1" t="s">
        <v>117</v>
      </c>
      <c r="B56" s="1" t="s">
        <v>88</v>
      </c>
      <c r="C56" s="11"/>
      <c r="D56" s="5">
        <v>76</v>
      </c>
      <c r="E56" s="5">
        <f t="shared" si="9"/>
        <v>30.400000000000002</v>
      </c>
      <c r="F56" s="6">
        <v>80.900000000000006</v>
      </c>
      <c r="G56" s="6">
        <f t="shared" si="10"/>
        <v>48.54</v>
      </c>
      <c r="H56" s="2">
        <f t="shared" si="11"/>
        <v>78.94</v>
      </c>
      <c r="I56" s="2">
        <v>6</v>
      </c>
    </row>
    <row r="57" spans="1:9" ht="18" customHeight="1">
      <c r="A57" s="1" t="s">
        <v>94</v>
      </c>
      <c r="B57" s="1" t="s">
        <v>93</v>
      </c>
      <c r="C57" s="11"/>
      <c r="D57" s="5">
        <v>75.5</v>
      </c>
      <c r="E57" s="5">
        <f t="shared" si="9"/>
        <v>30.200000000000003</v>
      </c>
      <c r="F57" s="6">
        <v>79.800000000000011</v>
      </c>
      <c r="G57" s="6">
        <f t="shared" si="10"/>
        <v>47.88</v>
      </c>
      <c r="H57" s="2">
        <f t="shared" si="11"/>
        <v>78.080000000000013</v>
      </c>
      <c r="I57" s="2">
        <v>7</v>
      </c>
    </row>
    <row r="58" spans="1:9" ht="18" customHeight="1">
      <c r="A58" s="1" t="s">
        <v>100</v>
      </c>
      <c r="B58" s="1" t="s">
        <v>99</v>
      </c>
      <c r="C58" s="11"/>
      <c r="D58" s="5">
        <v>78</v>
      </c>
      <c r="E58" s="5">
        <f t="shared" si="9"/>
        <v>31.200000000000003</v>
      </c>
      <c r="F58" s="6">
        <v>77.900000000000006</v>
      </c>
      <c r="G58" s="6">
        <f t="shared" si="10"/>
        <v>46.74</v>
      </c>
      <c r="H58" s="2">
        <f t="shared" si="11"/>
        <v>77.94</v>
      </c>
      <c r="I58" s="2">
        <v>8</v>
      </c>
    </row>
    <row r="59" spans="1:9" ht="18" customHeight="1">
      <c r="A59" s="1" t="s">
        <v>112</v>
      </c>
      <c r="B59" s="1" t="s">
        <v>111</v>
      </c>
      <c r="C59" s="11"/>
      <c r="D59" s="5">
        <v>76.5</v>
      </c>
      <c r="E59" s="5">
        <f t="shared" si="9"/>
        <v>30.6</v>
      </c>
      <c r="F59" s="6">
        <v>78.900000000000006</v>
      </c>
      <c r="G59" s="6">
        <f t="shared" si="10"/>
        <v>47.34</v>
      </c>
      <c r="H59" s="2">
        <f t="shared" si="11"/>
        <v>77.94</v>
      </c>
      <c r="I59" s="2">
        <v>8</v>
      </c>
    </row>
    <row r="60" spans="1:9" ht="18" customHeight="1">
      <c r="A60" s="1" t="s">
        <v>96</v>
      </c>
      <c r="B60" s="1" t="s">
        <v>95</v>
      </c>
      <c r="C60" s="11"/>
      <c r="D60" s="5">
        <v>78</v>
      </c>
      <c r="E60" s="5">
        <f t="shared" si="9"/>
        <v>31.200000000000003</v>
      </c>
      <c r="F60" s="6">
        <v>77.400000000000006</v>
      </c>
      <c r="G60" s="6">
        <f t="shared" si="10"/>
        <v>46.440000000000005</v>
      </c>
      <c r="H60" s="2">
        <f t="shared" si="11"/>
        <v>77.640000000000015</v>
      </c>
      <c r="I60" s="2">
        <v>10</v>
      </c>
    </row>
    <row r="61" spans="1:9" ht="18" customHeight="1">
      <c r="A61" s="1" t="s">
        <v>104</v>
      </c>
      <c r="B61" s="1" t="s">
        <v>103</v>
      </c>
      <c r="C61" s="11"/>
      <c r="D61" s="5">
        <v>76</v>
      </c>
      <c r="E61" s="5">
        <f t="shared" si="9"/>
        <v>30.400000000000002</v>
      </c>
      <c r="F61" s="6">
        <v>78.5</v>
      </c>
      <c r="G61" s="6">
        <f t="shared" si="10"/>
        <v>47.1</v>
      </c>
      <c r="H61" s="2">
        <f t="shared" si="11"/>
        <v>77.5</v>
      </c>
      <c r="I61" s="2">
        <v>11</v>
      </c>
    </row>
    <row r="62" spans="1:9" ht="18" customHeight="1">
      <c r="A62" s="1" t="s">
        <v>102</v>
      </c>
      <c r="B62" s="1" t="s">
        <v>101</v>
      </c>
      <c r="C62" s="11"/>
      <c r="D62" s="5">
        <v>77.5</v>
      </c>
      <c r="E62" s="5">
        <f t="shared" si="9"/>
        <v>31</v>
      </c>
      <c r="F62" s="6">
        <v>77.400000000000006</v>
      </c>
      <c r="G62" s="6">
        <f t="shared" si="10"/>
        <v>46.440000000000005</v>
      </c>
      <c r="H62" s="2">
        <f t="shared" si="11"/>
        <v>77.44</v>
      </c>
      <c r="I62" s="2">
        <v>12</v>
      </c>
    </row>
    <row r="63" spans="1:9" ht="18" customHeight="1">
      <c r="A63" s="1" t="s">
        <v>121</v>
      </c>
      <c r="B63" s="1" t="s">
        <v>120</v>
      </c>
      <c r="C63" s="11"/>
      <c r="D63" s="5">
        <v>79.5</v>
      </c>
      <c r="E63" s="5">
        <f t="shared" si="9"/>
        <v>31.8</v>
      </c>
      <c r="F63" s="6">
        <v>75.400000000000006</v>
      </c>
      <c r="G63" s="6">
        <f t="shared" si="10"/>
        <v>45.24</v>
      </c>
      <c r="H63" s="2">
        <f t="shared" si="11"/>
        <v>77.040000000000006</v>
      </c>
      <c r="I63" s="2">
        <v>13</v>
      </c>
    </row>
    <row r="64" spans="1:9" ht="18" customHeight="1">
      <c r="A64" s="1" t="s">
        <v>114</v>
      </c>
      <c r="B64" s="1" t="s">
        <v>113</v>
      </c>
      <c r="C64" s="11"/>
      <c r="D64" s="5">
        <v>72</v>
      </c>
      <c r="E64" s="5">
        <f t="shared" si="9"/>
        <v>28.8</v>
      </c>
      <c r="F64" s="6">
        <v>79.699999999999989</v>
      </c>
      <c r="G64" s="6">
        <f t="shared" si="10"/>
        <v>47.819999999999993</v>
      </c>
      <c r="H64" s="2">
        <f t="shared" si="11"/>
        <v>76.61999999999999</v>
      </c>
      <c r="I64" s="2">
        <v>14</v>
      </c>
    </row>
    <row r="65" spans="1:9" ht="18" customHeight="1">
      <c r="A65" s="1" t="s">
        <v>98</v>
      </c>
      <c r="B65" s="1" t="s">
        <v>97</v>
      </c>
      <c r="C65" s="11"/>
      <c r="D65" s="5">
        <v>74.5</v>
      </c>
      <c r="E65" s="5">
        <f t="shared" si="9"/>
        <v>29.8</v>
      </c>
      <c r="F65" s="6">
        <v>77.900000000000006</v>
      </c>
      <c r="G65" s="6">
        <f t="shared" si="10"/>
        <v>46.74</v>
      </c>
      <c r="H65" s="2">
        <f t="shared" si="11"/>
        <v>76.540000000000006</v>
      </c>
      <c r="I65" s="2">
        <v>15</v>
      </c>
    </row>
    <row r="66" spans="1:9" ht="18" customHeight="1">
      <c r="A66" s="1" t="s">
        <v>123</v>
      </c>
      <c r="B66" s="1" t="s">
        <v>122</v>
      </c>
      <c r="C66" s="11"/>
      <c r="D66" s="5">
        <v>77.5</v>
      </c>
      <c r="E66" s="5">
        <f t="shared" si="9"/>
        <v>31</v>
      </c>
      <c r="F66" s="6">
        <v>75.5</v>
      </c>
      <c r="G66" s="6">
        <f t="shared" si="10"/>
        <v>45.3</v>
      </c>
      <c r="H66" s="2">
        <f t="shared" si="11"/>
        <v>76.3</v>
      </c>
      <c r="I66" s="2">
        <v>16</v>
      </c>
    </row>
    <row r="67" spans="1:9" ht="18" customHeight="1">
      <c r="A67" s="1" t="s">
        <v>134</v>
      </c>
      <c r="B67" s="1" t="s">
        <v>133</v>
      </c>
      <c r="C67" s="10" t="s">
        <v>126</v>
      </c>
      <c r="D67" s="5">
        <v>72.5</v>
      </c>
      <c r="E67" s="5">
        <f t="shared" ref="E67:E72" si="12">D67*0.4</f>
        <v>29</v>
      </c>
      <c r="F67" s="6">
        <v>84.5</v>
      </c>
      <c r="G67" s="6">
        <f t="shared" ref="G67:G72" si="13">F67*0.6</f>
        <v>50.699999999999996</v>
      </c>
      <c r="H67" s="2">
        <f t="shared" ref="H67:H72" si="14">D67*0.4+F67*0.6</f>
        <v>79.699999999999989</v>
      </c>
      <c r="I67" s="2">
        <v>1</v>
      </c>
    </row>
    <row r="68" spans="1:9" ht="18" customHeight="1">
      <c r="A68" s="1" t="s">
        <v>125</v>
      </c>
      <c r="B68" s="1" t="s">
        <v>124</v>
      </c>
      <c r="C68" s="11"/>
      <c r="D68" s="5">
        <v>80.5</v>
      </c>
      <c r="E68" s="5">
        <f t="shared" si="12"/>
        <v>32.200000000000003</v>
      </c>
      <c r="F68" s="6">
        <v>74.5</v>
      </c>
      <c r="G68" s="6">
        <f t="shared" si="13"/>
        <v>44.699999999999996</v>
      </c>
      <c r="H68" s="2">
        <f t="shared" si="14"/>
        <v>76.900000000000006</v>
      </c>
      <c r="I68" s="2">
        <v>2</v>
      </c>
    </row>
    <row r="69" spans="1:9" ht="18" customHeight="1">
      <c r="A69" s="1" t="s">
        <v>130</v>
      </c>
      <c r="B69" s="1" t="s">
        <v>129</v>
      </c>
      <c r="C69" s="11"/>
      <c r="D69" s="5">
        <v>75.5</v>
      </c>
      <c r="E69" s="5">
        <f t="shared" si="12"/>
        <v>30.200000000000003</v>
      </c>
      <c r="F69" s="6">
        <v>75</v>
      </c>
      <c r="G69" s="6">
        <f t="shared" si="13"/>
        <v>45</v>
      </c>
      <c r="H69" s="2">
        <f t="shared" si="14"/>
        <v>75.2</v>
      </c>
      <c r="I69" s="2">
        <v>3</v>
      </c>
    </row>
    <row r="70" spans="1:9" ht="18" customHeight="1">
      <c r="A70" s="1" t="s">
        <v>136</v>
      </c>
      <c r="B70" s="1" t="s">
        <v>135</v>
      </c>
      <c r="C70" s="11"/>
      <c r="D70" s="5">
        <v>63</v>
      </c>
      <c r="E70" s="5">
        <f t="shared" si="12"/>
        <v>25.200000000000003</v>
      </c>
      <c r="F70" s="6">
        <v>80</v>
      </c>
      <c r="G70" s="6">
        <f t="shared" si="13"/>
        <v>48</v>
      </c>
      <c r="H70" s="2">
        <f t="shared" si="14"/>
        <v>73.2</v>
      </c>
      <c r="I70" s="2">
        <v>4</v>
      </c>
    </row>
    <row r="71" spans="1:9" ht="18" customHeight="1">
      <c r="A71" s="1" t="s">
        <v>132</v>
      </c>
      <c r="B71" s="1" t="s">
        <v>131</v>
      </c>
      <c r="C71" s="11"/>
      <c r="D71" s="5">
        <v>71.5</v>
      </c>
      <c r="E71" s="5">
        <f t="shared" si="12"/>
        <v>28.6</v>
      </c>
      <c r="F71" s="6">
        <v>74</v>
      </c>
      <c r="G71" s="6">
        <f t="shared" si="13"/>
        <v>44.4</v>
      </c>
      <c r="H71" s="2">
        <f t="shared" si="14"/>
        <v>73</v>
      </c>
      <c r="I71" s="2">
        <v>5</v>
      </c>
    </row>
    <row r="72" spans="1:9" ht="18" customHeight="1">
      <c r="A72" s="1" t="s">
        <v>128</v>
      </c>
      <c r="B72" s="1" t="s">
        <v>127</v>
      </c>
      <c r="C72" s="11"/>
      <c r="D72" s="5">
        <v>67</v>
      </c>
      <c r="E72" s="5">
        <f t="shared" si="12"/>
        <v>26.8</v>
      </c>
      <c r="F72" s="6">
        <v>72.5</v>
      </c>
      <c r="G72" s="6">
        <f t="shared" si="13"/>
        <v>43.5</v>
      </c>
      <c r="H72" s="2">
        <f t="shared" si="14"/>
        <v>70.3</v>
      </c>
      <c r="I72" s="2">
        <v>6</v>
      </c>
    </row>
    <row r="73" spans="1:9" ht="18" customHeight="1">
      <c r="A73" s="1" t="s">
        <v>138</v>
      </c>
      <c r="B73" s="1" t="s">
        <v>137</v>
      </c>
      <c r="C73" s="10" t="s">
        <v>91</v>
      </c>
      <c r="D73" s="5">
        <v>81</v>
      </c>
      <c r="E73" s="5">
        <f t="shared" ref="E73:E78" si="15">D73*0.4</f>
        <v>32.4</v>
      </c>
      <c r="F73" s="6">
        <v>75</v>
      </c>
      <c r="G73" s="6">
        <f t="shared" ref="G73:G78" si="16">F73*0.6</f>
        <v>45</v>
      </c>
      <c r="H73" s="2">
        <f t="shared" ref="H73:H78" si="17">D73*0.4+F73*0.6</f>
        <v>77.400000000000006</v>
      </c>
      <c r="I73" s="2">
        <v>1</v>
      </c>
    </row>
    <row r="74" spans="1:9" ht="18" customHeight="1">
      <c r="A74" s="1" t="s">
        <v>142</v>
      </c>
      <c r="B74" s="1" t="s">
        <v>141</v>
      </c>
      <c r="C74" s="11"/>
      <c r="D74" s="5">
        <v>76</v>
      </c>
      <c r="E74" s="5">
        <f t="shared" si="15"/>
        <v>30.400000000000002</v>
      </c>
      <c r="F74" s="6">
        <v>74.5</v>
      </c>
      <c r="G74" s="6">
        <f t="shared" si="16"/>
        <v>44.699999999999996</v>
      </c>
      <c r="H74" s="2">
        <f t="shared" si="17"/>
        <v>75.099999999999994</v>
      </c>
      <c r="I74" s="2">
        <v>2</v>
      </c>
    </row>
    <row r="75" spans="1:9" ht="18" customHeight="1">
      <c r="A75" s="1" t="s">
        <v>140</v>
      </c>
      <c r="B75" s="1" t="s">
        <v>139</v>
      </c>
      <c r="C75" s="11"/>
      <c r="D75" s="5">
        <v>76.5</v>
      </c>
      <c r="E75" s="5">
        <f t="shared" si="15"/>
        <v>30.6</v>
      </c>
      <c r="F75" s="6">
        <v>74</v>
      </c>
      <c r="G75" s="6">
        <f t="shared" si="16"/>
        <v>44.4</v>
      </c>
      <c r="H75" s="2">
        <f t="shared" si="17"/>
        <v>75</v>
      </c>
      <c r="I75" s="2">
        <v>3</v>
      </c>
    </row>
    <row r="76" spans="1:9" ht="18" customHeight="1">
      <c r="A76" s="1" t="s">
        <v>59</v>
      </c>
      <c r="B76" s="1" t="s">
        <v>58</v>
      </c>
      <c r="C76" s="10" t="s">
        <v>57</v>
      </c>
      <c r="D76" s="5">
        <v>74.5</v>
      </c>
      <c r="E76" s="5">
        <f t="shared" si="15"/>
        <v>29.8</v>
      </c>
      <c r="F76" s="6">
        <v>88.1</v>
      </c>
      <c r="G76" s="6">
        <f t="shared" si="16"/>
        <v>52.859999999999992</v>
      </c>
      <c r="H76" s="2">
        <f t="shared" si="17"/>
        <v>82.66</v>
      </c>
      <c r="I76" s="2">
        <v>1</v>
      </c>
    </row>
    <row r="77" spans="1:9" ht="18" customHeight="1">
      <c r="A77" s="1" t="s">
        <v>61</v>
      </c>
      <c r="B77" s="1" t="s">
        <v>60</v>
      </c>
      <c r="C77" s="11"/>
      <c r="D77" s="5">
        <v>79</v>
      </c>
      <c r="E77" s="5">
        <f t="shared" si="15"/>
        <v>31.6</v>
      </c>
      <c r="F77" s="6">
        <v>75.099999999999994</v>
      </c>
      <c r="G77" s="6">
        <f t="shared" si="16"/>
        <v>45.059999999999995</v>
      </c>
      <c r="H77" s="2">
        <f t="shared" si="17"/>
        <v>76.66</v>
      </c>
      <c r="I77" s="2">
        <v>2</v>
      </c>
    </row>
    <row r="78" spans="1:9" ht="18" customHeight="1">
      <c r="A78" s="1" t="s">
        <v>56</v>
      </c>
      <c r="B78" s="1" t="s">
        <v>55</v>
      </c>
      <c r="C78" s="12"/>
      <c r="D78" s="5">
        <v>68</v>
      </c>
      <c r="E78" s="5">
        <f t="shared" si="15"/>
        <v>27.200000000000003</v>
      </c>
      <c r="F78" s="6">
        <v>78.300000000000011</v>
      </c>
      <c r="G78" s="6">
        <f t="shared" si="16"/>
        <v>46.980000000000004</v>
      </c>
      <c r="H78" s="2">
        <f t="shared" si="17"/>
        <v>74.180000000000007</v>
      </c>
      <c r="I78" s="2">
        <v>3</v>
      </c>
    </row>
  </sheetData>
  <sortState ref="B509:Q531">
    <sortCondition descending="1" ref="H509"/>
  </sortState>
  <mergeCells count="16">
    <mergeCell ref="A1:I1"/>
    <mergeCell ref="C76:C78"/>
    <mergeCell ref="C45:C47"/>
    <mergeCell ref="C48:C50"/>
    <mergeCell ref="C51:C66"/>
    <mergeCell ref="C67:C72"/>
    <mergeCell ref="C73:C75"/>
    <mergeCell ref="C31:C38"/>
    <mergeCell ref="C24:C30"/>
    <mergeCell ref="C18:C23"/>
    <mergeCell ref="C39:C41"/>
    <mergeCell ref="C42:C44"/>
    <mergeCell ref="C3:C5"/>
    <mergeCell ref="C6:C8"/>
    <mergeCell ref="C9:C14"/>
    <mergeCell ref="C15:C17"/>
  </mergeCells>
  <phoneticPr fontId="2" type="noConversion"/>
  <conditionalFormatting sqref="B3:B78">
    <cfRule type="duplicateValues" dxfId="0" priority="17"/>
  </conditionalFormatting>
  <pageMargins left="0.59055118110236227" right="0.59055118110236227" top="0.78740157480314965" bottom="0.78740157480314965" header="0.31496062992125984" footer="0.31496062992125984"/>
  <pageSetup paperSize="9" scale="9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2020-07-20T01:25:29Z</cp:lastPrinted>
  <dcterms:created xsi:type="dcterms:W3CDTF">2006-09-16T00:00:00Z</dcterms:created>
  <dcterms:modified xsi:type="dcterms:W3CDTF">2020-07-20T01:25:41Z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