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K84" i="1"/>
  <c r="G84"/>
  <c r="C84"/>
  <c r="G81"/>
  <c r="F81"/>
  <c r="D81"/>
  <c r="C81"/>
  <c r="C80"/>
  <c r="C79"/>
  <c r="C78"/>
  <c r="C77"/>
  <c r="C76"/>
  <c r="H75"/>
  <c r="G75"/>
  <c r="F75"/>
  <c r="E75"/>
  <c r="C75"/>
  <c r="K74"/>
  <c r="J74"/>
  <c r="I74"/>
  <c r="H74"/>
  <c r="G74"/>
  <c r="F74"/>
  <c r="E74"/>
  <c r="D74"/>
  <c r="C74"/>
  <c r="L56"/>
  <c r="F56"/>
  <c r="E56"/>
  <c r="C56"/>
  <c r="K17"/>
  <c r="F17"/>
  <c r="F5" s="1"/>
  <c r="F4" s="1"/>
  <c r="E17"/>
  <c r="C17"/>
  <c r="C16"/>
  <c r="C15"/>
  <c r="C14"/>
  <c r="C13"/>
  <c r="C12"/>
  <c r="C11"/>
  <c r="C10"/>
  <c r="O9"/>
  <c r="N9"/>
  <c r="K9"/>
  <c r="F9"/>
  <c r="E9"/>
  <c r="C9"/>
  <c r="O8"/>
  <c r="N8"/>
  <c r="K8"/>
  <c r="F8"/>
  <c r="E8"/>
  <c r="C8"/>
  <c r="F7"/>
  <c r="E7"/>
  <c r="C7"/>
  <c r="O6"/>
  <c r="N6"/>
  <c r="M6"/>
  <c r="L6"/>
  <c r="K6"/>
  <c r="F6"/>
  <c r="E6"/>
  <c r="C6"/>
  <c r="O5"/>
  <c r="N5"/>
  <c r="M5"/>
  <c r="L5"/>
  <c r="K5"/>
  <c r="E5"/>
  <c r="C5"/>
  <c r="O4"/>
  <c r="N4"/>
  <c r="M4"/>
  <c r="L4"/>
  <c r="K4"/>
  <c r="J4"/>
  <c r="I4"/>
  <c r="H4"/>
  <c r="G4"/>
  <c r="E4"/>
  <c r="D4"/>
  <c r="C4"/>
</calcChain>
</file>

<file path=xl/sharedStrings.xml><?xml version="1.0" encoding="utf-8"?>
<sst xmlns="http://schemas.openxmlformats.org/spreadsheetml/2006/main" count="113" uniqueCount="93">
  <si>
    <t>附件2</t>
  </si>
  <si>
    <t>编号</t>
  </si>
  <si>
    <t>学段及设岗学校</t>
  </si>
  <si>
    <t>招聘岗位总数</t>
  </si>
  <si>
    <t>政治（思品）</t>
  </si>
  <si>
    <t>语文</t>
  </si>
  <si>
    <t>数学</t>
  </si>
  <si>
    <t>物理</t>
  </si>
  <si>
    <t>化学</t>
  </si>
  <si>
    <t>生物</t>
  </si>
  <si>
    <t>地理</t>
  </si>
  <si>
    <t>英语</t>
  </si>
  <si>
    <t>信息技术</t>
  </si>
  <si>
    <t>体育</t>
  </si>
  <si>
    <t>音乐</t>
  </si>
  <si>
    <t>美术</t>
  </si>
  <si>
    <t>总计</t>
  </si>
  <si>
    <t>小学学段（合计）</t>
  </si>
  <si>
    <t>小学合计</t>
  </si>
  <si>
    <t>教学点合计</t>
  </si>
  <si>
    <t>梅川镇</t>
  </si>
  <si>
    <t>小学小计</t>
  </si>
  <si>
    <t>梅川镇小学</t>
  </si>
  <si>
    <t>梅川镇实验小学</t>
  </si>
  <si>
    <t>陶斯小学</t>
  </si>
  <si>
    <t>南泉小学</t>
  </si>
  <si>
    <t>居杠小学</t>
  </si>
  <si>
    <t>永西小学</t>
  </si>
  <si>
    <t>吕兴祖小学</t>
  </si>
  <si>
    <t>余川镇</t>
  </si>
  <si>
    <t>松山咀小学</t>
  </si>
  <si>
    <t>车坊小学</t>
  </si>
  <si>
    <t>芦河小学</t>
  </si>
  <si>
    <t>花桥镇</t>
  </si>
  <si>
    <t>马塘小学</t>
  </si>
  <si>
    <t>戴文义小学</t>
  </si>
  <si>
    <t>郑公塔小学</t>
  </si>
  <si>
    <t>教学点小计</t>
  </si>
  <si>
    <t>戴伯彰教学点</t>
  </si>
  <si>
    <t>童司牌教学点</t>
  </si>
  <si>
    <t>石佛寺镇</t>
  </si>
  <si>
    <t>石佛寺镇小学</t>
  </si>
  <si>
    <t>宋巷小学</t>
  </si>
  <si>
    <t>张岭上小学</t>
  </si>
  <si>
    <t>魏高邑小学</t>
  </si>
  <si>
    <t>观湖教学点</t>
  </si>
  <si>
    <t>大金镇</t>
  </si>
  <si>
    <t>凤凰小学</t>
  </si>
  <si>
    <t>仓头小学</t>
  </si>
  <si>
    <t>刘元小学</t>
  </si>
  <si>
    <t>下周煜教学点</t>
  </si>
  <si>
    <t>刘陶教学点</t>
  </si>
  <si>
    <t>四望镇</t>
  </si>
  <si>
    <t>栗木小学</t>
  </si>
  <si>
    <t>周笃教学点</t>
  </si>
  <si>
    <t>三田教学点</t>
  </si>
  <si>
    <t>竹影山教学点</t>
  </si>
  <si>
    <t>刘店教学点</t>
  </si>
  <si>
    <t>陆政教学点</t>
  </si>
  <si>
    <t>陶墩教学点</t>
  </si>
  <si>
    <t>大法寺镇</t>
  </si>
  <si>
    <t>李边小学</t>
  </si>
  <si>
    <t>刘主小学</t>
  </si>
  <si>
    <t>翟畈小学</t>
  </si>
  <si>
    <t>西岸教学点</t>
  </si>
  <si>
    <t>步塘教学点</t>
  </si>
  <si>
    <t>咀上教学点</t>
  </si>
  <si>
    <t>田镇办事处</t>
  </si>
  <si>
    <t>钱炉小学</t>
  </si>
  <si>
    <t>龙坪镇</t>
  </si>
  <si>
    <t>新港小学</t>
  </si>
  <si>
    <t>向文小学</t>
  </si>
  <si>
    <t>沙墩小学</t>
  </si>
  <si>
    <t>牛车小学</t>
  </si>
  <si>
    <t>初中学段（合计）</t>
  </si>
  <si>
    <t>梅川中学</t>
  </si>
  <si>
    <t>梅川镇实验中学</t>
  </si>
  <si>
    <t>居杠中学</t>
  </si>
  <si>
    <t>松阳中学</t>
  </si>
  <si>
    <t>横岗中学</t>
  </si>
  <si>
    <t>松山咀中学</t>
  </si>
  <si>
    <t>双城中学</t>
  </si>
  <si>
    <t>花桥中学</t>
  </si>
  <si>
    <t>罗城中学</t>
  </si>
  <si>
    <t>石佛寺中学</t>
  </si>
  <si>
    <t>鸡公岭中学</t>
  </si>
  <si>
    <t>大金中学</t>
  </si>
  <si>
    <t>四望中学</t>
  </si>
  <si>
    <t>铁石中学</t>
  </si>
  <si>
    <t>大法寺中学</t>
  </si>
  <si>
    <t>凤咀中学</t>
  </si>
  <si>
    <t>田镇中学</t>
  </si>
  <si>
    <t>武穴市2021年公开招聘农村义务教育学校非新机制教师岗位表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</si>
</sst>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b/>
      <sz val="16"/>
      <color rgb="FF000000"/>
      <name val="华文中宋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/>
    <xf numFmtId="0" fontId="20" fillId="0" borderId="0">
      <alignment vertical="center"/>
    </xf>
    <xf numFmtId="0" fontId="21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/>
    <xf numFmtId="0" fontId="19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9" fillId="0" borderId="1" xfId="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1" xfId="9" applyFont="1" applyBorder="1" applyAlignment="1">
      <alignment horizontal="left" vertical="center"/>
    </xf>
    <xf numFmtId="0" fontId="12" fillId="0" borderId="1" xfId="9" applyFont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/>
    </xf>
    <xf numFmtId="0" fontId="5" fillId="0" borderId="1" xfId="9" applyFont="1" applyFill="1" applyBorder="1" applyAlignment="1">
      <alignment horizontal="left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left" vertical="center"/>
    </xf>
    <xf numFmtId="0" fontId="8" fillId="0" borderId="1" xfId="9" applyFont="1" applyBorder="1" applyAlignment="1">
      <alignment horizontal="center" vertical="center"/>
    </xf>
    <xf numFmtId="0" fontId="13" fillId="0" borderId="1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/>
    </xf>
    <xf numFmtId="0" fontId="10" fillId="0" borderId="1" xfId="9" applyFont="1" applyBorder="1" applyAlignment="1">
      <alignment horizontal="center" vertical="center"/>
    </xf>
    <xf numFmtId="0" fontId="8" fillId="0" borderId="1" xfId="9" applyFont="1" applyBorder="1" applyAlignment="1">
      <alignment vertical="center"/>
    </xf>
    <xf numFmtId="0" fontId="10" fillId="0" borderId="1" xfId="9" applyFont="1" applyBorder="1" applyAlignment="1">
      <alignment horizontal="left" vertical="center"/>
    </xf>
    <xf numFmtId="0" fontId="14" fillId="0" borderId="2" xfId="9" applyFont="1" applyBorder="1" applyAlignment="1">
      <alignment horizontal="center" vertical="center"/>
    </xf>
    <xf numFmtId="0" fontId="12" fillId="0" borderId="1" xfId="9" applyFont="1" applyBorder="1" applyAlignment="1">
      <alignment horizontal="left" vertical="center"/>
    </xf>
    <xf numFmtId="0" fontId="13" fillId="0" borderId="2" xfId="9" applyFont="1" applyBorder="1" applyAlignment="1">
      <alignment horizontal="center" vertical="center"/>
    </xf>
    <xf numFmtId="0" fontId="8" fillId="0" borderId="1" xfId="9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/>
    </xf>
    <xf numFmtId="0" fontId="10" fillId="0" borderId="1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/>
    </xf>
    <xf numFmtId="0" fontId="12" fillId="2" borderId="1" xfId="9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7">
    <cellStyle name="常规" xfId="0" builtinId="0"/>
    <cellStyle name="常规 2" xfId="9"/>
    <cellStyle name="常规 2 2" xfId="6"/>
    <cellStyle name="常规 2 3" xfId="7"/>
    <cellStyle name="常规 2 3 2" xfId="8"/>
    <cellStyle name="常规 2 4" xfId="10"/>
    <cellStyle name="常规 2 4 2" xfId="11"/>
    <cellStyle name="常规 2 4 3" xfId="12"/>
    <cellStyle name="常规 3" xfId="13"/>
    <cellStyle name="常规 3 2" xfId="4"/>
    <cellStyle name="常规 3 3" xfId="5"/>
    <cellStyle name="常规 4" xfId="14"/>
    <cellStyle name="常规 5" xfId="15"/>
    <cellStyle name="常规 5 2" xfId="2"/>
    <cellStyle name="常规 6" xfId="1"/>
    <cellStyle name="常规 9" xfId="3"/>
    <cellStyle name="常规 9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9"/>
  <sheetViews>
    <sheetView tabSelected="1" workbookViewId="0">
      <pane ySplit="3" topLeftCell="A4" activePane="bottomLeft" state="frozen"/>
      <selection pane="bottomLeft" activeCell="Q3" sqref="Q3"/>
    </sheetView>
  </sheetViews>
  <sheetFormatPr defaultColWidth="9" defaultRowHeight="14.25"/>
  <cols>
    <col min="1" max="1" width="3.875" customWidth="1"/>
    <col min="2" max="2" width="14.125" customWidth="1"/>
    <col min="3" max="15" width="5.625" customWidth="1"/>
  </cols>
  <sheetData>
    <row r="1" spans="1:15" s="1" customFormat="1" ht="29.25" customHeight="1">
      <c r="A1" s="56" t="s">
        <v>0</v>
      </c>
      <c r="B1" s="56"/>
    </row>
    <row r="2" spans="1:15" s="2" customFormat="1" ht="32.25" customHeight="1">
      <c r="A2" s="57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3" customFormat="1" ht="38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spans="1:15" s="4" customFormat="1" ht="18.95" customHeight="1">
      <c r="A4" s="58" t="s">
        <v>16</v>
      </c>
      <c r="B4" s="58"/>
      <c r="C4" s="9">
        <f t="shared" ref="C4:O4" si="0">C5+C74</f>
        <v>121</v>
      </c>
      <c r="D4" s="9">
        <f t="shared" si="0"/>
        <v>2</v>
      </c>
      <c r="E4" s="9">
        <f t="shared" si="0"/>
        <v>41</v>
      </c>
      <c r="F4" s="9">
        <f t="shared" si="0"/>
        <v>32</v>
      </c>
      <c r="G4" s="9">
        <f t="shared" si="0"/>
        <v>12</v>
      </c>
      <c r="H4" s="9">
        <f t="shared" si="0"/>
        <v>7</v>
      </c>
      <c r="I4" s="9">
        <f t="shared" si="0"/>
        <v>1</v>
      </c>
      <c r="J4" s="9">
        <f t="shared" si="0"/>
        <v>2</v>
      </c>
      <c r="K4" s="9">
        <f t="shared" si="0"/>
        <v>18</v>
      </c>
      <c r="L4" s="9">
        <f t="shared" si="0"/>
        <v>2</v>
      </c>
      <c r="M4" s="9">
        <f t="shared" si="0"/>
        <v>1</v>
      </c>
      <c r="N4" s="9">
        <f t="shared" si="0"/>
        <v>2</v>
      </c>
      <c r="O4" s="9">
        <f t="shared" si="0"/>
        <v>1</v>
      </c>
    </row>
    <row r="5" spans="1:15" s="4" customFormat="1" ht="21" customHeight="1">
      <c r="A5" s="8">
        <v>1</v>
      </c>
      <c r="B5" s="10" t="s">
        <v>17</v>
      </c>
      <c r="C5" s="11">
        <f>SUM(C8,C17,C22,C30,C38,C46,C56,C65,C68)</f>
        <v>66</v>
      </c>
      <c r="D5" s="11"/>
      <c r="E5" s="11">
        <f>SUM(E8,E17,E22,E30,E38,E46,E56,E65,E68)</f>
        <v>31</v>
      </c>
      <c r="F5" s="11">
        <f>SUM(F8,F17,F22,F30,F38,F46,F56,F65,F68)</f>
        <v>18</v>
      </c>
      <c r="G5" s="11"/>
      <c r="H5" s="11"/>
      <c r="I5" s="11"/>
      <c r="J5" s="11"/>
      <c r="K5" s="11">
        <f t="shared" ref="K5:O6" si="1">SUM(K8,K17,K22,K30,K38,K46,K56,K65,K68)</f>
        <v>11</v>
      </c>
      <c r="L5" s="11">
        <f t="shared" si="1"/>
        <v>2</v>
      </c>
      <c r="M5" s="11">
        <f t="shared" si="1"/>
        <v>1</v>
      </c>
      <c r="N5" s="11">
        <f t="shared" si="1"/>
        <v>2</v>
      </c>
      <c r="O5" s="11">
        <f t="shared" si="1"/>
        <v>1</v>
      </c>
    </row>
    <row r="6" spans="1:15" s="4" customFormat="1" ht="21" customHeight="1">
      <c r="A6" s="8"/>
      <c r="B6" s="12" t="s">
        <v>18</v>
      </c>
      <c r="C6" s="11">
        <f>SUM(C9,C18,C23,C31,C39,C47,C57,C66,C69)</f>
        <v>50</v>
      </c>
      <c r="D6" s="11"/>
      <c r="E6" s="11">
        <f>SUM(E9,E18,E23,E31,E39,E47,E57,E66,E69)</f>
        <v>19</v>
      </c>
      <c r="F6" s="11">
        <f>SUM(F9,F18,F23,F31,F39,F47,F57,F66,F69)</f>
        <v>14</v>
      </c>
      <c r="G6" s="11"/>
      <c r="H6" s="11"/>
      <c r="I6" s="11"/>
      <c r="J6" s="11"/>
      <c r="K6" s="11">
        <f t="shared" si="1"/>
        <v>11</v>
      </c>
      <c r="L6" s="11">
        <f t="shared" si="1"/>
        <v>2</v>
      </c>
      <c r="M6" s="11">
        <f t="shared" si="1"/>
        <v>1</v>
      </c>
      <c r="N6" s="11">
        <f t="shared" si="1"/>
        <v>2</v>
      </c>
      <c r="O6" s="11">
        <f t="shared" si="1"/>
        <v>1</v>
      </c>
    </row>
    <row r="7" spans="1:15" s="4" customFormat="1" ht="21" customHeight="1">
      <c r="A7" s="8"/>
      <c r="B7" s="12" t="s">
        <v>19</v>
      </c>
      <c r="C7" s="11">
        <f>SUM(C27,C36,C43,C49,C61)</f>
        <v>16</v>
      </c>
      <c r="D7" s="11"/>
      <c r="E7" s="11">
        <f>SUM(E27,E36,E43,E49,E61)</f>
        <v>12</v>
      </c>
      <c r="F7" s="11">
        <f>SUM(F27,F36,F43,F49,F61)</f>
        <v>4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s="4" customFormat="1" ht="21" customHeight="1">
      <c r="A8" s="8"/>
      <c r="B8" s="13" t="s">
        <v>20</v>
      </c>
      <c r="C8" s="13">
        <f t="shared" ref="C8:O8" si="2">C9</f>
        <v>9</v>
      </c>
      <c r="D8" s="13"/>
      <c r="E8" s="13">
        <f t="shared" si="2"/>
        <v>4</v>
      </c>
      <c r="F8" s="13">
        <f t="shared" si="2"/>
        <v>1</v>
      </c>
      <c r="G8" s="13"/>
      <c r="H8" s="13"/>
      <c r="I8" s="13"/>
      <c r="J8" s="13"/>
      <c r="K8" s="13">
        <f t="shared" si="2"/>
        <v>2</v>
      </c>
      <c r="L8" s="13"/>
      <c r="M8" s="13"/>
      <c r="N8" s="13">
        <f t="shared" si="2"/>
        <v>1</v>
      </c>
      <c r="O8" s="13">
        <f t="shared" si="2"/>
        <v>1</v>
      </c>
    </row>
    <row r="9" spans="1:15" s="5" customFormat="1" ht="21" customHeight="1">
      <c r="A9" s="14"/>
      <c r="B9" s="15" t="s">
        <v>21</v>
      </c>
      <c r="C9" s="16">
        <f t="shared" ref="C9:O9" si="3">SUM(C10:C16)</f>
        <v>9</v>
      </c>
      <c r="D9" s="16"/>
      <c r="E9" s="16">
        <f t="shared" si="3"/>
        <v>4</v>
      </c>
      <c r="F9" s="16">
        <f t="shared" si="3"/>
        <v>1</v>
      </c>
      <c r="G9" s="16"/>
      <c r="H9" s="16"/>
      <c r="I9" s="16"/>
      <c r="J9" s="16"/>
      <c r="K9" s="16">
        <f t="shared" si="3"/>
        <v>2</v>
      </c>
      <c r="L9" s="16"/>
      <c r="M9" s="16"/>
      <c r="N9" s="16">
        <f t="shared" si="3"/>
        <v>1</v>
      </c>
      <c r="O9" s="16">
        <f t="shared" si="3"/>
        <v>1</v>
      </c>
    </row>
    <row r="10" spans="1:15" s="5" customFormat="1" ht="21" customHeight="1">
      <c r="A10" s="14"/>
      <c r="B10" s="17" t="s">
        <v>22</v>
      </c>
      <c r="C10" s="18">
        <f t="shared" ref="C10:C16" si="4">SUM(D10:O10)</f>
        <v>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>
        <v>1</v>
      </c>
    </row>
    <row r="11" spans="1:15" s="4" customFormat="1" ht="21" customHeight="1">
      <c r="A11" s="8"/>
      <c r="B11" s="19" t="s">
        <v>23</v>
      </c>
      <c r="C11" s="18">
        <f t="shared" si="4"/>
        <v>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  <c r="O11" s="20"/>
    </row>
    <row r="12" spans="1:15" s="5" customFormat="1" ht="21" customHeight="1">
      <c r="A12" s="14"/>
      <c r="B12" s="17" t="s">
        <v>24</v>
      </c>
      <c r="C12" s="18">
        <f t="shared" si="4"/>
        <v>1</v>
      </c>
      <c r="D12" s="18"/>
      <c r="E12" s="18">
        <v>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s="5" customFormat="1" ht="21" customHeight="1">
      <c r="A13" s="14"/>
      <c r="B13" s="17" t="s">
        <v>25</v>
      </c>
      <c r="C13" s="18">
        <f t="shared" si="4"/>
        <v>1</v>
      </c>
      <c r="D13" s="18"/>
      <c r="E13" s="18">
        <v>1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5" customFormat="1" ht="21" customHeight="1">
      <c r="A14" s="14"/>
      <c r="B14" s="17" t="s">
        <v>26</v>
      </c>
      <c r="C14" s="18">
        <f t="shared" si="4"/>
        <v>1</v>
      </c>
      <c r="D14" s="18"/>
      <c r="E14" s="18"/>
      <c r="F14" s="18"/>
      <c r="G14" s="18"/>
      <c r="H14" s="18"/>
      <c r="I14" s="18"/>
      <c r="J14" s="18"/>
      <c r="K14" s="18">
        <v>1</v>
      </c>
      <c r="L14" s="18"/>
      <c r="M14" s="18"/>
      <c r="N14" s="18"/>
      <c r="O14" s="18"/>
    </row>
    <row r="15" spans="1:15" s="4" customFormat="1" ht="21" customHeight="1">
      <c r="A15" s="8"/>
      <c r="B15" s="19" t="s">
        <v>27</v>
      </c>
      <c r="C15" s="18">
        <f t="shared" si="4"/>
        <v>2</v>
      </c>
      <c r="D15" s="21"/>
      <c r="E15" s="21">
        <v>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4" customFormat="1" ht="21" customHeight="1">
      <c r="A16" s="8"/>
      <c r="B16" s="19" t="s">
        <v>28</v>
      </c>
      <c r="C16" s="18">
        <f t="shared" si="4"/>
        <v>2</v>
      </c>
      <c r="D16" s="21"/>
      <c r="E16" s="21"/>
      <c r="F16" s="21">
        <v>1</v>
      </c>
      <c r="G16" s="21"/>
      <c r="H16" s="21"/>
      <c r="I16" s="21"/>
      <c r="J16" s="21"/>
      <c r="K16" s="21">
        <v>1</v>
      </c>
      <c r="L16" s="21"/>
      <c r="M16" s="21"/>
      <c r="N16" s="21"/>
      <c r="O16" s="21"/>
    </row>
    <row r="17" spans="1:15" s="4" customFormat="1" ht="21" customHeight="1">
      <c r="A17" s="22"/>
      <c r="B17" s="22" t="s">
        <v>29</v>
      </c>
      <c r="C17" s="23">
        <f>SUM(C18)</f>
        <v>4</v>
      </c>
      <c r="D17" s="23"/>
      <c r="E17" s="23">
        <f>SUM(E18)</f>
        <v>1</v>
      </c>
      <c r="F17" s="23">
        <f>SUM(F18)</f>
        <v>1</v>
      </c>
      <c r="G17" s="23"/>
      <c r="H17" s="23"/>
      <c r="I17" s="23"/>
      <c r="J17" s="23"/>
      <c r="K17" s="23">
        <f>SUM(K18)</f>
        <v>2</v>
      </c>
      <c r="L17" s="23"/>
      <c r="M17" s="23"/>
      <c r="N17" s="23"/>
      <c r="O17" s="23"/>
    </row>
    <row r="18" spans="1:15" s="4" customFormat="1" ht="21" customHeight="1">
      <c r="A18" s="22"/>
      <c r="B18" s="24" t="s">
        <v>21</v>
      </c>
      <c r="C18" s="23">
        <v>4</v>
      </c>
      <c r="D18" s="23"/>
      <c r="E18" s="23">
        <v>1</v>
      </c>
      <c r="F18" s="23">
        <v>1</v>
      </c>
      <c r="G18" s="23"/>
      <c r="H18" s="23"/>
      <c r="I18" s="23"/>
      <c r="J18" s="23"/>
      <c r="K18" s="23">
        <v>2</v>
      </c>
      <c r="L18" s="23"/>
      <c r="M18" s="23"/>
      <c r="N18" s="23"/>
      <c r="O18" s="23"/>
    </row>
    <row r="19" spans="1:15" s="4" customFormat="1" ht="21" customHeight="1">
      <c r="A19" s="22"/>
      <c r="B19" s="25" t="s">
        <v>30</v>
      </c>
      <c r="C19" s="26">
        <v>2</v>
      </c>
      <c r="D19" s="27"/>
      <c r="E19" s="27"/>
      <c r="F19" s="27">
        <v>1</v>
      </c>
      <c r="G19" s="27"/>
      <c r="H19" s="27"/>
      <c r="I19" s="27"/>
      <c r="J19" s="27"/>
      <c r="K19" s="27">
        <v>1</v>
      </c>
      <c r="L19" s="27"/>
      <c r="M19" s="27"/>
      <c r="N19" s="27"/>
      <c r="O19" s="27"/>
    </row>
    <row r="20" spans="1:15" s="4" customFormat="1" ht="21" customHeight="1">
      <c r="A20" s="22"/>
      <c r="B20" s="28" t="s">
        <v>31</v>
      </c>
      <c r="C20" s="26">
        <v>1</v>
      </c>
      <c r="D20" s="27"/>
      <c r="E20" s="27"/>
      <c r="F20" s="27"/>
      <c r="G20" s="27"/>
      <c r="H20" s="27"/>
      <c r="I20" s="27"/>
      <c r="J20" s="27"/>
      <c r="K20" s="27">
        <v>1</v>
      </c>
      <c r="L20" s="27"/>
      <c r="M20" s="27"/>
      <c r="N20" s="27"/>
      <c r="O20" s="27"/>
    </row>
    <row r="21" spans="1:15" s="4" customFormat="1" ht="21" customHeight="1">
      <c r="A21" s="22"/>
      <c r="B21" s="25" t="s">
        <v>32</v>
      </c>
      <c r="C21" s="26">
        <v>1</v>
      </c>
      <c r="D21" s="27"/>
      <c r="E21" s="27">
        <v>1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s="4" customFormat="1" ht="21" customHeight="1">
      <c r="A22" s="29"/>
      <c r="B22" s="30" t="s">
        <v>33</v>
      </c>
      <c r="C22" s="31">
        <v>10</v>
      </c>
      <c r="D22" s="32"/>
      <c r="E22" s="31">
        <v>4</v>
      </c>
      <c r="F22" s="31">
        <v>4</v>
      </c>
      <c r="G22" s="32"/>
      <c r="H22" s="32"/>
      <c r="I22" s="32"/>
      <c r="J22" s="32"/>
      <c r="K22" s="31">
        <v>2</v>
      </c>
      <c r="L22" s="32"/>
      <c r="M22" s="32"/>
      <c r="N22" s="32"/>
      <c r="O22" s="32"/>
    </row>
    <row r="23" spans="1:15" s="4" customFormat="1" ht="21" customHeight="1">
      <c r="A23" s="33"/>
      <c r="B23" s="34" t="s">
        <v>21</v>
      </c>
      <c r="C23" s="31">
        <v>8</v>
      </c>
      <c r="D23" s="32"/>
      <c r="E23" s="31">
        <v>3</v>
      </c>
      <c r="F23" s="31">
        <v>3</v>
      </c>
      <c r="G23" s="32"/>
      <c r="H23" s="32"/>
      <c r="I23" s="32"/>
      <c r="J23" s="32"/>
      <c r="K23" s="31">
        <v>2</v>
      </c>
      <c r="L23" s="32"/>
      <c r="M23" s="32"/>
      <c r="N23" s="32"/>
      <c r="O23" s="32"/>
    </row>
    <row r="24" spans="1:15" s="4" customFormat="1" ht="21" customHeight="1">
      <c r="A24" s="33"/>
      <c r="B24" s="35" t="s">
        <v>34</v>
      </c>
      <c r="C24" s="36">
        <v>2</v>
      </c>
      <c r="D24" s="36"/>
      <c r="E24" s="36">
        <v>1</v>
      </c>
      <c r="F24" s="36">
        <v>1</v>
      </c>
      <c r="G24" s="36"/>
      <c r="H24" s="36"/>
      <c r="I24" s="36"/>
      <c r="J24" s="36"/>
      <c r="K24" s="36"/>
      <c r="L24" s="36"/>
      <c r="M24" s="36"/>
      <c r="N24" s="36"/>
      <c r="O24" s="36"/>
    </row>
    <row r="25" spans="1:15" s="4" customFormat="1" ht="21" customHeight="1">
      <c r="A25" s="29"/>
      <c r="B25" s="37" t="s">
        <v>35</v>
      </c>
      <c r="C25" s="20">
        <v>2</v>
      </c>
      <c r="D25" s="20"/>
      <c r="E25" s="20">
        <v>1</v>
      </c>
      <c r="F25" s="20">
        <v>1</v>
      </c>
      <c r="G25" s="20"/>
      <c r="H25" s="20"/>
      <c r="I25" s="20"/>
      <c r="J25" s="20"/>
      <c r="K25" s="20"/>
      <c r="L25" s="20"/>
      <c r="M25" s="20"/>
      <c r="N25" s="20"/>
      <c r="O25" s="20"/>
    </row>
    <row r="26" spans="1:15" s="4" customFormat="1" ht="21" customHeight="1">
      <c r="A26" s="29"/>
      <c r="B26" s="37" t="s">
        <v>36</v>
      </c>
      <c r="C26" s="21">
        <v>4</v>
      </c>
      <c r="D26" s="21"/>
      <c r="E26" s="21">
        <v>1</v>
      </c>
      <c r="F26" s="21">
        <v>1</v>
      </c>
      <c r="G26" s="21"/>
      <c r="H26" s="21"/>
      <c r="I26" s="21"/>
      <c r="J26" s="21"/>
      <c r="K26" s="21">
        <v>2</v>
      </c>
      <c r="L26" s="21"/>
      <c r="M26" s="21"/>
      <c r="N26" s="21"/>
      <c r="O26" s="21"/>
    </row>
    <row r="27" spans="1:15" s="4" customFormat="1" ht="21" customHeight="1">
      <c r="A27" s="29"/>
      <c r="B27" s="34" t="s">
        <v>37</v>
      </c>
      <c r="C27" s="38">
        <v>2</v>
      </c>
      <c r="D27" s="21"/>
      <c r="E27" s="38">
        <v>1</v>
      </c>
      <c r="F27" s="38">
        <v>1</v>
      </c>
      <c r="G27" s="21"/>
      <c r="H27" s="21"/>
      <c r="I27" s="21"/>
      <c r="J27" s="21"/>
      <c r="K27" s="21"/>
      <c r="L27" s="21"/>
      <c r="M27" s="21"/>
      <c r="N27" s="21"/>
      <c r="O27" s="21"/>
    </row>
    <row r="28" spans="1:15" s="4" customFormat="1" ht="21" customHeight="1">
      <c r="A28" s="29"/>
      <c r="B28" s="37" t="s">
        <v>38</v>
      </c>
      <c r="C28" s="32">
        <v>1</v>
      </c>
      <c r="D28" s="31"/>
      <c r="E28" s="32"/>
      <c r="F28" s="32">
        <v>1</v>
      </c>
      <c r="G28" s="32"/>
      <c r="H28" s="32"/>
      <c r="I28" s="32"/>
      <c r="J28" s="32"/>
      <c r="K28" s="32"/>
      <c r="L28" s="31"/>
      <c r="M28" s="31"/>
      <c r="N28" s="31"/>
      <c r="O28" s="31"/>
    </row>
    <row r="29" spans="1:15" s="4" customFormat="1" ht="21" customHeight="1">
      <c r="A29" s="29"/>
      <c r="B29" s="35" t="s">
        <v>39</v>
      </c>
      <c r="C29" s="32">
        <v>1</v>
      </c>
      <c r="D29" s="31"/>
      <c r="E29" s="32">
        <v>1</v>
      </c>
      <c r="F29" s="32"/>
      <c r="G29" s="32"/>
      <c r="H29" s="32"/>
      <c r="I29" s="32"/>
      <c r="J29" s="32"/>
      <c r="K29" s="32"/>
      <c r="L29" s="31"/>
      <c r="M29" s="31"/>
      <c r="N29" s="31"/>
      <c r="O29" s="31"/>
    </row>
    <row r="30" spans="1:15" s="4" customFormat="1" ht="21" customHeight="1">
      <c r="A30" s="29"/>
      <c r="B30" s="30" t="s">
        <v>40</v>
      </c>
      <c r="C30" s="30">
        <v>8</v>
      </c>
      <c r="D30" s="30"/>
      <c r="E30" s="30">
        <v>4</v>
      </c>
      <c r="F30" s="30">
        <v>4</v>
      </c>
      <c r="G30" s="30"/>
      <c r="H30" s="30"/>
      <c r="I30" s="30"/>
      <c r="J30" s="30"/>
      <c r="K30" s="30"/>
      <c r="L30" s="30"/>
      <c r="M30" s="30"/>
      <c r="N30" s="30"/>
      <c r="O30" s="30"/>
    </row>
    <row r="31" spans="1:15" s="4" customFormat="1" ht="21" customHeight="1">
      <c r="A31" s="29"/>
      <c r="B31" s="34" t="s">
        <v>21</v>
      </c>
      <c r="C31" s="31">
        <v>7</v>
      </c>
      <c r="D31" s="31"/>
      <c r="E31" s="31">
        <v>3</v>
      </c>
      <c r="F31" s="31">
        <v>4</v>
      </c>
      <c r="G31" s="31"/>
      <c r="H31" s="31"/>
      <c r="I31" s="31"/>
      <c r="J31" s="31"/>
      <c r="K31" s="31"/>
      <c r="L31" s="31"/>
      <c r="M31" s="31"/>
      <c r="N31" s="31"/>
      <c r="O31" s="31"/>
    </row>
    <row r="32" spans="1:15" s="4" customFormat="1" ht="21" customHeight="1">
      <c r="A32" s="29"/>
      <c r="B32" s="37" t="s">
        <v>41</v>
      </c>
      <c r="C32" s="20">
        <v>2</v>
      </c>
      <c r="D32" s="20"/>
      <c r="E32" s="20">
        <v>1</v>
      </c>
      <c r="F32" s="20">
        <v>1</v>
      </c>
      <c r="G32" s="20"/>
      <c r="H32" s="20"/>
      <c r="I32" s="20"/>
      <c r="J32" s="20"/>
      <c r="K32" s="20"/>
      <c r="L32" s="20"/>
      <c r="M32" s="20"/>
      <c r="N32" s="20"/>
      <c r="O32" s="20"/>
    </row>
    <row r="33" spans="1:15" s="4" customFormat="1" ht="21" customHeight="1">
      <c r="A33" s="29"/>
      <c r="B33" s="37" t="s">
        <v>42</v>
      </c>
      <c r="C33" s="21">
        <v>2</v>
      </c>
      <c r="D33" s="21"/>
      <c r="E33" s="21">
        <v>1</v>
      </c>
      <c r="F33" s="21">
        <v>1</v>
      </c>
      <c r="G33" s="21"/>
      <c r="H33" s="21"/>
      <c r="I33" s="21"/>
      <c r="J33" s="21"/>
      <c r="K33" s="21"/>
      <c r="L33" s="21"/>
      <c r="M33" s="21"/>
      <c r="N33" s="21"/>
      <c r="O33" s="21"/>
    </row>
    <row r="34" spans="1:15" s="4" customFormat="1" ht="21" customHeight="1">
      <c r="A34" s="29"/>
      <c r="B34" s="37" t="s">
        <v>43</v>
      </c>
      <c r="C34" s="21">
        <v>2</v>
      </c>
      <c r="D34" s="21"/>
      <c r="E34" s="21">
        <v>1</v>
      </c>
      <c r="F34" s="21">
        <v>1</v>
      </c>
      <c r="G34" s="21"/>
      <c r="H34" s="21"/>
      <c r="I34" s="21"/>
      <c r="J34" s="21"/>
      <c r="K34" s="21"/>
      <c r="L34" s="21"/>
      <c r="M34" s="21"/>
      <c r="N34" s="21"/>
      <c r="O34" s="21"/>
    </row>
    <row r="35" spans="1:15" s="4" customFormat="1" ht="21" customHeight="1">
      <c r="A35" s="29"/>
      <c r="B35" s="37" t="s">
        <v>44</v>
      </c>
      <c r="C35" s="21">
        <v>1</v>
      </c>
      <c r="D35" s="21"/>
      <c r="E35" s="21"/>
      <c r="F35" s="21">
        <v>1</v>
      </c>
      <c r="G35" s="21"/>
      <c r="H35" s="21"/>
      <c r="I35" s="21"/>
      <c r="J35" s="21"/>
      <c r="K35" s="21"/>
      <c r="L35" s="21"/>
      <c r="M35" s="21"/>
      <c r="N35" s="21"/>
      <c r="O35" s="21"/>
    </row>
    <row r="36" spans="1:15" s="4" customFormat="1" ht="21" customHeight="1">
      <c r="A36" s="29"/>
      <c r="B36" s="34" t="s">
        <v>37</v>
      </c>
      <c r="C36" s="31">
        <v>1</v>
      </c>
      <c r="D36" s="31"/>
      <c r="E36" s="31">
        <v>1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4" customFormat="1" ht="21" customHeight="1">
      <c r="A37" s="29"/>
      <c r="B37" s="37" t="s">
        <v>45</v>
      </c>
      <c r="C37" s="32">
        <v>1</v>
      </c>
      <c r="D37" s="32"/>
      <c r="E37" s="32">
        <v>1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s="4" customFormat="1" ht="21" customHeight="1">
      <c r="A38" s="29"/>
      <c r="B38" s="30" t="s">
        <v>46</v>
      </c>
      <c r="C38" s="30">
        <v>11</v>
      </c>
      <c r="D38" s="30"/>
      <c r="E38" s="30">
        <v>4</v>
      </c>
      <c r="F38" s="30">
        <v>4</v>
      </c>
      <c r="G38" s="30"/>
      <c r="H38" s="30"/>
      <c r="I38" s="30"/>
      <c r="J38" s="30"/>
      <c r="K38" s="30">
        <v>2</v>
      </c>
      <c r="L38" s="30">
        <v>1</v>
      </c>
      <c r="M38" s="30"/>
      <c r="N38" s="30"/>
      <c r="O38" s="30"/>
    </row>
    <row r="39" spans="1:15" s="4" customFormat="1" ht="21" customHeight="1">
      <c r="A39" s="29"/>
      <c r="B39" s="34" t="s">
        <v>21</v>
      </c>
      <c r="C39" s="31">
        <v>7</v>
      </c>
      <c r="D39" s="31"/>
      <c r="E39" s="31">
        <v>1</v>
      </c>
      <c r="F39" s="31">
        <v>3</v>
      </c>
      <c r="G39" s="31"/>
      <c r="H39" s="31"/>
      <c r="I39" s="31"/>
      <c r="J39" s="31"/>
      <c r="K39" s="31">
        <v>2</v>
      </c>
      <c r="L39" s="31">
        <v>1</v>
      </c>
      <c r="M39" s="32"/>
      <c r="N39" s="32"/>
      <c r="O39" s="32"/>
    </row>
    <row r="40" spans="1:15" s="4" customFormat="1" ht="21" customHeight="1">
      <c r="A40" s="29"/>
      <c r="B40" s="37" t="s">
        <v>47</v>
      </c>
      <c r="C40" s="20">
        <v>3</v>
      </c>
      <c r="D40" s="20"/>
      <c r="E40" s="20">
        <v>1</v>
      </c>
      <c r="F40" s="20"/>
      <c r="G40" s="20"/>
      <c r="H40" s="20"/>
      <c r="I40" s="20"/>
      <c r="J40" s="20"/>
      <c r="K40" s="20">
        <v>1</v>
      </c>
      <c r="L40" s="20">
        <v>1</v>
      </c>
      <c r="M40" s="20"/>
      <c r="N40" s="20"/>
      <c r="O40" s="20"/>
    </row>
    <row r="41" spans="1:15" s="4" customFormat="1" ht="21" customHeight="1">
      <c r="A41" s="29"/>
      <c r="B41" s="37" t="s">
        <v>48</v>
      </c>
      <c r="C41" s="21">
        <v>2</v>
      </c>
      <c r="D41" s="21"/>
      <c r="E41" s="21"/>
      <c r="F41" s="21">
        <v>2</v>
      </c>
      <c r="G41" s="21"/>
      <c r="H41" s="21"/>
      <c r="I41" s="21"/>
      <c r="J41" s="21"/>
      <c r="K41" s="21"/>
      <c r="L41" s="21"/>
      <c r="M41" s="21"/>
      <c r="N41" s="21"/>
      <c r="O41" s="21"/>
    </row>
    <row r="42" spans="1:15" s="4" customFormat="1" ht="21" customHeight="1">
      <c r="A42" s="29"/>
      <c r="B42" s="37" t="s">
        <v>49</v>
      </c>
      <c r="C42" s="20">
        <v>2</v>
      </c>
      <c r="D42" s="20"/>
      <c r="E42" s="20"/>
      <c r="F42" s="20">
        <v>1</v>
      </c>
      <c r="G42" s="20"/>
      <c r="H42" s="20"/>
      <c r="I42" s="20"/>
      <c r="J42" s="20"/>
      <c r="K42" s="20">
        <v>1</v>
      </c>
      <c r="L42" s="20"/>
      <c r="M42" s="20"/>
      <c r="N42" s="20"/>
      <c r="O42" s="29"/>
    </row>
    <row r="43" spans="1:15" s="4" customFormat="1" ht="21" customHeight="1">
      <c r="A43" s="29"/>
      <c r="B43" s="34" t="s">
        <v>37</v>
      </c>
      <c r="C43" s="31">
        <v>4</v>
      </c>
      <c r="D43" s="31"/>
      <c r="E43" s="31">
        <v>3</v>
      </c>
      <c r="F43" s="31">
        <v>1</v>
      </c>
      <c r="G43" s="31"/>
      <c r="H43" s="31"/>
      <c r="I43" s="31"/>
      <c r="J43" s="31"/>
      <c r="K43" s="31"/>
      <c r="L43" s="31"/>
      <c r="M43" s="31"/>
      <c r="N43" s="31"/>
      <c r="O43" s="31"/>
    </row>
    <row r="44" spans="1:15" s="4" customFormat="1" ht="21" customHeight="1">
      <c r="A44" s="29"/>
      <c r="B44" s="37" t="s">
        <v>50</v>
      </c>
      <c r="C44" s="32">
        <v>2</v>
      </c>
      <c r="D44" s="32"/>
      <c r="E44" s="32">
        <v>2</v>
      </c>
      <c r="F44" s="32"/>
      <c r="G44" s="32"/>
      <c r="H44" s="32"/>
      <c r="I44" s="31"/>
      <c r="J44" s="31"/>
      <c r="K44" s="31"/>
      <c r="L44" s="31"/>
      <c r="M44" s="31"/>
      <c r="N44" s="31"/>
      <c r="O44" s="31"/>
    </row>
    <row r="45" spans="1:15" s="4" customFormat="1" ht="21" customHeight="1">
      <c r="A45" s="29"/>
      <c r="B45" s="37" t="s">
        <v>51</v>
      </c>
      <c r="C45" s="32">
        <v>2</v>
      </c>
      <c r="D45" s="32"/>
      <c r="E45" s="32">
        <v>1</v>
      </c>
      <c r="F45" s="32">
        <v>1</v>
      </c>
      <c r="G45" s="32"/>
      <c r="H45" s="32"/>
      <c r="I45" s="31"/>
      <c r="J45" s="31"/>
      <c r="K45" s="31"/>
      <c r="L45" s="31"/>
      <c r="M45" s="31"/>
      <c r="N45" s="31"/>
      <c r="O45" s="31"/>
    </row>
    <row r="46" spans="1:15" s="4" customFormat="1" ht="21" customHeight="1">
      <c r="A46" s="29"/>
      <c r="B46" s="30" t="s">
        <v>52</v>
      </c>
      <c r="C46" s="30">
        <v>7</v>
      </c>
      <c r="D46" s="30"/>
      <c r="E46" s="30">
        <v>5</v>
      </c>
      <c r="F46" s="30">
        <v>2</v>
      </c>
      <c r="G46" s="30"/>
      <c r="H46" s="30"/>
      <c r="I46" s="30"/>
      <c r="J46" s="30"/>
      <c r="K46" s="30"/>
      <c r="L46" s="30"/>
      <c r="M46" s="30"/>
      <c r="N46" s="30"/>
      <c r="O46" s="30"/>
    </row>
    <row r="47" spans="1:15" s="4" customFormat="1" ht="21" customHeight="1">
      <c r="A47" s="29"/>
      <c r="B47" s="34" t="s">
        <v>21</v>
      </c>
      <c r="C47" s="31">
        <v>1</v>
      </c>
      <c r="D47" s="31"/>
      <c r="E47" s="31">
        <v>1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 s="4" customFormat="1" ht="21" customHeight="1">
      <c r="A48" s="29"/>
      <c r="B48" s="37" t="s">
        <v>53</v>
      </c>
      <c r="C48" s="21">
        <v>1</v>
      </c>
      <c r="D48" s="21"/>
      <c r="E48" s="21">
        <v>1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s="4" customFormat="1" ht="21" customHeight="1">
      <c r="A49" s="29"/>
      <c r="B49" s="34" t="s">
        <v>37</v>
      </c>
      <c r="C49" s="31">
        <v>6</v>
      </c>
      <c r="D49" s="31"/>
      <c r="E49" s="31">
        <v>4</v>
      </c>
      <c r="F49" s="31">
        <v>2</v>
      </c>
      <c r="G49" s="31"/>
      <c r="H49" s="31"/>
      <c r="I49" s="31"/>
      <c r="J49" s="31"/>
      <c r="K49" s="31"/>
      <c r="L49" s="31"/>
      <c r="M49" s="31"/>
      <c r="N49" s="31"/>
      <c r="O49" s="31"/>
    </row>
    <row r="50" spans="1:15" s="4" customFormat="1" ht="21" customHeight="1">
      <c r="A50" s="29"/>
      <c r="B50" s="35" t="s">
        <v>54</v>
      </c>
      <c r="C50" s="32">
        <v>1</v>
      </c>
      <c r="D50" s="31"/>
      <c r="E50" s="21"/>
      <c r="F50" s="32">
        <v>1</v>
      </c>
      <c r="G50" s="31"/>
      <c r="H50" s="31"/>
      <c r="I50" s="31"/>
      <c r="J50" s="31"/>
      <c r="K50" s="31"/>
      <c r="L50" s="31"/>
      <c r="M50" s="31"/>
      <c r="N50" s="31"/>
      <c r="O50" s="31"/>
    </row>
    <row r="51" spans="1:15" s="4" customFormat="1" ht="21" customHeight="1">
      <c r="A51" s="29"/>
      <c r="B51" s="35" t="s">
        <v>55</v>
      </c>
      <c r="C51" s="32">
        <v>1</v>
      </c>
      <c r="D51" s="31"/>
      <c r="E51" s="21">
        <v>1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s="4" customFormat="1" ht="21" customHeight="1">
      <c r="A52" s="29"/>
      <c r="B52" s="35" t="s">
        <v>56</v>
      </c>
      <c r="C52" s="32">
        <v>1</v>
      </c>
      <c r="D52" s="31"/>
      <c r="E52" s="21">
        <v>1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4" customFormat="1" ht="21" customHeight="1">
      <c r="A53" s="29"/>
      <c r="B53" s="35" t="s">
        <v>57</v>
      </c>
      <c r="C53" s="32">
        <v>1</v>
      </c>
      <c r="D53" s="31"/>
      <c r="E53" s="21">
        <v>1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s="4" customFormat="1" ht="21" customHeight="1">
      <c r="A54" s="29"/>
      <c r="B54" s="35" t="s">
        <v>58</v>
      </c>
      <c r="C54" s="32">
        <v>1</v>
      </c>
      <c r="D54" s="31"/>
      <c r="E54" s="31"/>
      <c r="F54" s="32">
        <v>1</v>
      </c>
      <c r="G54" s="31"/>
      <c r="H54" s="31"/>
      <c r="I54" s="31"/>
      <c r="J54" s="31"/>
      <c r="K54" s="31"/>
      <c r="L54" s="31"/>
      <c r="M54" s="31"/>
      <c r="N54" s="31"/>
      <c r="O54" s="31"/>
    </row>
    <row r="55" spans="1:15" s="4" customFormat="1" ht="21" customHeight="1">
      <c r="A55" s="29"/>
      <c r="B55" s="35" t="s">
        <v>59</v>
      </c>
      <c r="C55" s="32">
        <v>1</v>
      </c>
      <c r="D55" s="31"/>
      <c r="E55" s="21">
        <v>1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s="4" customFormat="1" ht="21" customHeight="1">
      <c r="A56" s="29"/>
      <c r="B56" s="30" t="s">
        <v>60</v>
      </c>
      <c r="C56" s="30">
        <f>SUM(C57,C61)</f>
        <v>7</v>
      </c>
      <c r="D56" s="30"/>
      <c r="E56" s="30">
        <f t="shared" ref="E56:F56" si="5">SUM(E57,E61)</f>
        <v>5</v>
      </c>
      <c r="F56" s="30">
        <f t="shared" si="5"/>
        <v>1</v>
      </c>
      <c r="G56" s="30"/>
      <c r="H56" s="30"/>
      <c r="I56" s="30"/>
      <c r="J56" s="30"/>
      <c r="K56" s="30"/>
      <c r="L56" s="30">
        <f>SUM(L57,L61)</f>
        <v>1</v>
      </c>
      <c r="M56" s="30"/>
      <c r="N56" s="30"/>
      <c r="O56" s="30"/>
    </row>
    <row r="57" spans="1:15" s="4" customFormat="1" ht="21" customHeight="1">
      <c r="A57" s="29"/>
      <c r="B57" s="34" t="s">
        <v>21</v>
      </c>
      <c r="C57" s="31">
        <v>4</v>
      </c>
      <c r="D57" s="31"/>
      <c r="E57" s="31">
        <v>2</v>
      </c>
      <c r="F57" s="31">
        <v>1</v>
      </c>
      <c r="G57" s="31"/>
      <c r="H57" s="31"/>
      <c r="I57" s="31"/>
      <c r="J57" s="31"/>
      <c r="K57" s="31"/>
      <c r="L57" s="31">
        <v>1</v>
      </c>
      <c r="M57" s="31"/>
      <c r="N57" s="31"/>
      <c r="O57" s="31"/>
    </row>
    <row r="58" spans="1:15" s="4" customFormat="1" ht="21" customHeight="1">
      <c r="A58" s="33"/>
      <c r="B58" s="35" t="s">
        <v>61</v>
      </c>
      <c r="C58" s="36">
        <v>1</v>
      </c>
      <c r="D58" s="36"/>
      <c r="E58" s="36"/>
      <c r="F58" s="36"/>
      <c r="G58" s="36"/>
      <c r="H58" s="36"/>
      <c r="I58" s="36"/>
      <c r="J58" s="36"/>
      <c r="K58" s="36"/>
      <c r="L58" s="36">
        <v>1</v>
      </c>
      <c r="M58" s="36"/>
      <c r="N58" s="36"/>
      <c r="O58" s="36"/>
    </row>
    <row r="59" spans="1:15" s="4" customFormat="1" ht="21" customHeight="1">
      <c r="A59" s="33"/>
      <c r="B59" s="35" t="s">
        <v>62</v>
      </c>
      <c r="C59" s="36">
        <v>1</v>
      </c>
      <c r="D59" s="36"/>
      <c r="E59" s="36">
        <v>1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s="4" customFormat="1" ht="21" customHeight="1">
      <c r="A60" s="29"/>
      <c r="B60" s="37" t="s">
        <v>63</v>
      </c>
      <c r="C60" s="20">
        <v>2</v>
      </c>
      <c r="D60" s="20"/>
      <c r="E60" s="20">
        <v>1</v>
      </c>
      <c r="F60" s="20">
        <v>1</v>
      </c>
      <c r="G60" s="20"/>
      <c r="H60" s="20"/>
      <c r="I60" s="20"/>
      <c r="J60" s="20"/>
      <c r="K60" s="20"/>
      <c r="L60" s="20"/>
      <c r="M60" s="20"/>
      <c r="N60" s="20"/>
      <c r="O60" s="20"/>
    </row>
    <row r="61" spans="1:15" s="4" customFormat="1" ht="21" customHeight="1">
      <c r="A61" s="29"/>
      <c r="B61" s="34" t="s">
        <v>37</v>
      </c>
      <c r="C61" s="31">
        <v>3</v>
      </c>
      <c r="D61" s="31"/>
      <c r="E61" s="31">
        <v>3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s="4" customFormat="1" ht="21" customHeight="1">
      <c r="A62" s="29"/>
      <c r="B62" s="37" t="s">
        <v>64</v>
      </c>
      <c r="C62" s="32">
        <v>1</v>
      </c>
      <c r="D62" s="32"/>
      <c r="E62" s="32">
        <v>1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5" s="4" customFormat="1" ht="21" customHeight="1">
      <c r="A63" s="29"/>
      <c r="B63" s="37" t="s">
        <v>65</v>
      </c>
      <c r="C63" s="32">
        <v>1</v>
      </c>
      <c r="D63" s="32"/>
      <c r="E63" s="32">
        <v>1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 s="4" customFormat="1" ht="21" customHeight="1">
      <c r="A64" s="29"/>
      <c r="B64" s="37" t="s">
        <v>66</v>
      </c>
      <c r="C64" s="32">
        <v>1</v>
      </c>
      <c r="D64" s="32"/>
      <c r="E64" s="32">
        <v>1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 s="4" customFormat="1" ht="21" customHeight="1">
      <c r="A65" s="29"/>
      <c r="B65" s="29" t="s">
        <v>67</v>
      </c>
      <c r="C65" s="30">
        <v>4</v>
      </c>
      <c r="D65" s="30"/>
      <c r="E65" s="30">
        <v>1</v>
      </c>
      <c r="F65" s="30"/>
      <c r="G65" s="30"/>
      <c r="H65" s="30"/>
      <c r="I65" s="30"/>
      <c r="J65" s="30"/>
      <c r="K65" s="30">
        <v>1</v>
      </c>
      <c r="L65" s="30"/>
      <c r="M65" s="30">
        <v>1</v>
      </c>
      <c r="N65" s="30">
        <v>1</v>
      </c>
      <c r="O65" s="30"/>
    </row>
    <row r="66" spans="1:15" s="4" customFormat="1" ht="21" customHeight="1">
      <c r="A66" s="29"/>
      <c r="B66" s="39" t="s">
        <v>21</v>
      </c>
      <c r="C66" s="30">
        <v>4</v>
      </c>
      <c r="D66" s="30"/>
      <c r="E66" s="30">
        <v>1</v>
      </c>
      <c r="F66" s="30"/>
      <c r="G66" s="30"/>
      <c r="H66" s="30"/>
      <c r="I66" s="30"/>
      <c r="J66" s="30"/>
      <c r="K66" s="30">
        <v>1</v>
      </c>
      <c r="L66" s="30"/>
      <c r="M66" s="30">
        <v>1</v>
      </c>
      <c r="N66" s="30">
        <v>1</v>
      </c>
      <c r="O66" s="30"/>
    </row>
    <row r="67" spans="1:15" s="4" customFormat="1" ht="21" customHeight="1">
      <c r="A67" s="29"/>
      <c r="B67" s="37" t="s">
        <v>68</v>
      </c>
      <c r="C67" s="20">
        <v>4</v>
      </c>
      <c r="D67" s="20"/>
      <c r="E67" s="20">
        <v>1</v>
      </c>
      <c r="F67" s="20"/>
      <c r="G67" s="20"/>
      <c r="H67" s="20"/>
      <c r="I67" s="20"/>
      <c r="J67" s="20"/>
      <c r="K67" s="20">
        <v>1</v>
      </c>
      <c r="L67" s="20"/>
      <c r="M67" s="20">
        <v>1</v>
      </c>
      <c r="N67" s="20">
        <v>1</v>
      </c>
      <c r="O67" s="20"/>
    </row>
    <row r="68" spans="1:15" s="4" customFormat="1" ht="21" customHeight="1">
      <c r="A68" s="29"/>
      <c r="B68" s="29" t="s">
        <v>69</v>
      </c>
      <c r="C68" s="40">
        <v>6</v>
      </c>
      <c r="D68" s="40"/>
      <c r="E68" s="40">
        <v>3</v>
      </c>
      <c r="F68" s="40">
        <v>1</v>
      </c>
      <c r="G68" s="40"/>
      <c r="H68" s="40"/>
      <c r="I68" s="40"/>
      <c r="J68" s="40"/>
      <c r="K68" s="40">
        <v>2</v>
      </c>
      <c r="L68" s="40"/>
      <c r="M68" s="40"/>
      <c r="N68" s="40"/>
      <c r="O68" s="40"/>
    </row>
    <row r="69" spans="1:15" s="4" customFormat="1" ht="21" customHeight="1">
      <c r="A69" s="29"/>
      <c r="B69" s="12" t="s">
        <v>21</v>
      </c>
      <c r="C69" s="40">
        <v>6</v>
      </c>
      <c r="D69" s="40"/>
      <c r="E69" s="40">
        <v>3</v>
      </c>
      <c r="F69" s="40">
        <v>1</v>
      </c>
      <c r="G69" s="40"/>
      <c r="H69" s="40"/>
      <c r="I69" s="40"/>
      <c r="J69" s="40"/>
      <c r="K69" s="40">
        <v>2</v>
      </c>
      <c r="L69" s="40"/>
      <c r="M69" s="40"/>
      <c r="N69" s="40"/>
      <c r="O69" s="40"/>
    </row>
    <row r="70" spans="1:15" s="4" customFormat="1" ht="21" customHeight="1">
      <c r="A70" s="29"/>
      <c r="B70" s="37" t="s">
        <v>70</v>
      </c>
      <c r="C70" s="20">
        <v>2</v>
      </c>
      <c r="D70" s="20"/>
      <c r="E70" s="41">
        <v>2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s="4" customFormat="1" ht="21" customHeight="1">
      <c r="A71" s="29"/>
      <c r="B71" s="37" t="s">
        <v>71</v>
      </c>
      <c r="C71" s="21">
        <v>2</v>
      </c>
      <c r="D71" s="21"/>
      <c r="E71" s="21"/>
      <c r="F71" s="41">
        <v>1</v>
      </c>
      <c r="G71" s="21"/>
      <c r="H71" s="21"/>
      <c r="I71" s="21"/>
      <c r="J71" s="21"/>
      <c r="K71" s="41">
        <v>1</v>
      </c>
      <c r="L71" s="21"/>
      <c r="M71" s="21"/>
      <c r="N71" s="21"/>
      <c r="O71" s="21"/>
    </row>
    <row r="72" spans="1:15" s="4" customFormat="1" ht="21" customHeight="1">
      <c r="A72" s="8"/>
      <c r="B72" s="42" t="s">
        <v>72</v>
      </c>
      <c r="C72" s="41">
        <v>1</v>
      </c>
      <c r="D72" s="41"/>
      <c r="E72" s="41"/>
      <c r="F72" s="41"/>
      <c r="G72" s="41"/>
      <c r="H72" s="41"/>
      <c r="I72" s="41"/>
      <c r="J72" s="41"/>
      <c r="K72" s="41">
        <v>1</v>
      </c>
      <c r="L72" s="41"/>
      <c r="M72" s="41"/>
      <c r="N72" s="41"/>
      <c r="O72" s="41"/>
    </row>
    <row r="73" spans="1:15" s="4" customFormat="1" ht="21" customHeight="1">
      <c r="A73" s="8"/>
      <c r="B73" s="37" t="s">
        <v>73</v>
      </c>
      <c r="C73" s="41">
        <v>1</v>
      </c>
      <c r="D73" s="41"/>
      <c r="E73" s="41">
        <v>1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s="4" customFormat="1" ht="21" customHeight="1">
      <c r="A74" s="8">
        <v>2</v>
      </c>
      <c r="B74" s="10" t="s">
        <v>74</v>
      </c>
      <c r="C74" s="11">
        <f t="shared" ref="C74:K74" si="6">SUM(C75,C81,C84,C90,C87,C92,C95,C98)</f>
        <v>55</v>
      </c>
      <c r="D74" s="11">
        <f t="shared" si="6"/>
        <v>2</v>
      </c>
      <c r="E74" s="11">
        <f t="shared" si="6"/>
        <v>10</v>
      </c>
      <c r="F74" s="11">
        <f t="shared" si="6"/>
        <v>14</v>
      </c>
      <c r="G74" s="11">
        <f t="shared" si="6"/>
        <v>12</v>
      </c>
      <c r="H74" s="11">
        <f t="shared" si="6"/>
        <v>7</v>
      </c>
      <c r="I74" s="11">
        <f t="shared" si="6"/>
        <v>1</v>
      </c>
      <c r="J74" s="11">
        <f t="shared" si="6"/>
        <v>2</v>
      </c>
      <c r="K74" s="11">
        <f t="shared" si="6"/>
        <v>7</v>
      </c>
      <c r="L74" s="11"/>
      <c r="M74" s="11"/>
      <c r="N74" s="11"/>
      <c r="O74" s="11"/>
    </row>
    <row r="75" spans="1:15" s="4" customFormat="1" ht="21" customHeight="1">
      <c r="A75" s="8"/>
      <c r="B75" s="13" t="s">
        <v>20</v>
      </c>
      <c r="C75" s="16">
        <f>C76+C77+C78+C79+C80</f>
        <v>17</v>
      </c>
      <c r="D75" s="16"/>
      <c r="E75" s="16">
        <f t="shared" ref="E75:H75" si="7">E76+E77+E78+E79+E80</f>
        <v>7</v>
      </c>
      <c r="F75" s="16">
        <f t="shared" si="7"/>
        <v>6</v>
      </c>
      <c r="G75" s="16">
        <f t="shared" si="7"/>
        <v>3</v>
      </c>
      <c r="H75" s="16">
        <f t="shared" si="7"/>
        <v>1</v>
      </c>
      <c r="I75" s="16"/>
      <c r="J75" s="16"/>
      <c r="K75" s="16"/>
      <c r="L75" s="16"/>
      <c r="M75" s="16"/>
      <c r="N75" s="16"/>
      <c r="O75" s="16"/>
    </row>
    <row r="76" spans="1:15" s="4" customFormat="1" ht="21" customHeight="1">
      <c r="A76" s="8"/>
      <c r="B76" s="19" t="s">
        <v>75</v>
      </c>
      <c r="C76" s="18">
        <f>SUM(D76:O76)</f>
        <v>3</v>
      </c>
      <c r="D76" s="18"/>
      <c r="E76" s="18">
        <v>1</v>
      </c>
      <c r="F76" s="18">
        <v>2</v>
      </c>
      <c r="G76" s="18"/>
      <c r="H76" s="18"/>
      <c r="I76" s="18"/>
      <c r="J76" s="18"/>
      <c r="K76" s="18"/>
      <c r="L76" s="18"/>
      <c r="M76" s="18"/>
      <c r="N76" s="18"/>
      <c r="O76" s="18"/>
    </row>
    <row r="77" spans="1:15" s="4" customFormat="1" ht="21" customHeight="1">
      <c r="A77" s="8"/>
      <c r="B77" s="19" t="s">
        <v>76</v>
      </c>
      <c r="C77" s="18">
        <f>SUM(D77:O77)</f>
        <v>4</v>
      </c>
      <c r="D77" s="18"/>
      <c r="E77" s="18">
        <v>2</v>
      </c>
      <c r="F77" s="18">
        <v>1</v>
      </c>
      <c r="G77" s="18">
        <v>1</v>
      </c>
      <c r="H77" s="18"/>
      <c r="I77" s="18"/>
      <c r="J77" s="18"/>
      <c r="K77" s="18"/>
      <c r="L77" s="18"/>
      <c r="M77" s="18"/>
      <c r="N77" s="18"/>
      <c r="O77" s="18"/>
    </row>
    <row r="78" spans="1:15" s="4" customFormat="1" ht="21" customHeight="1">
      <c r="A78" s="8"/>
      <c r="B78" s="19" t="s">
        <v>77</v>
      </c>
      <c r="C78" s="18">
        <f>SUM(D78:O78)</f>
        <v>3</v>
      </c>
      <c r="D78" s="43"/>
      <c r="E78" s="44">
        <v>2</v>
      </c>
      <c r="F78" s="44">
        <v>1</v>
      </c>
      <c r="G78" s="18"/>
      <c r="H78" s="18"/>
      <c r="I78" s="18"/>
      <c r="J78" s="18"/>
      <c r="K78" s="53"/>
      <c r="L78" s="43"/>
      <c r="M78" s="43"/>
      <c r="N78" s="43"/>
      <c r="O78" s="43"/>
    </row>
    <row r="79" spans="1:15" s="4" customFormat="1" ht="21" customHeight="1">
      <c r="A79" s="8"/>
      <c r="B79" s="19" t="s">
        <v>78</v>
      </c>
      <c r="C79" s="18">
        <f>SUM(D79:O79)</f>
        <v>4</v>
      </c>
      <c r="D79" s="43"/>
      <c r="E79" s="44">
        <v>1</v>
      </c>
      <c r="F79" s="44">
        <v>1</v>
      </c>
      <c r="G79" s="18">
        <v>1</v>
      </c>
      <c r="H79" s="18">
        <v>1</v>
      </c>
      <c r="I79" s="18"/>
      <c r="J79" s="18"/>
      <c r="K79" s="53"/>
      <c r="L79" s="43"/>
      <c r="M79" s="43"/>
      <c r="N79" s="43"/>
      <c r="O79" s="43"/>
    </row>
    <row r="80" spans="1:15" s="4" customFormat="1" ht="21" customHeight="1">
      <c r="A80" s="8"/>
      <c r="B80" s="19" t="s">
        <v>79</v>
      </c>
      <c r="C80" s="18">
        <f>SUM(D80:O80)</f>
        <v>3</v>
      </c>
      <c r="D80" s="43"/>
      <c r="E80" s="44">
        <v>1</v>
      </c>
      <c r="F80" s="44">
        <v>1</v>
      </c>
      <c r="G80" s="18">
        <v>1</v>
      </c>
      <c r="H80" s="18"/>
      <c r="I80" s="18"/>
      <c r="J80" s="18"/>
      <c r="K80" s="53"/>
      <c r="L80" s="43"/>
      <c r="M80" s="43"/>
      <c r="N80" s="43"/>
      <c r="O80" s="43"/>
    </row>
    <row r="81" spans="1:15" s="4" customFormat="1" ht="21" customHeight="1">
      <c r="A81" s="45"/>
      <c r="B81" s="45" t="s">
        <v>29</v>
      </c>
      <c r="C81" s="46">
        <f>SUM(C82:C83)</f>
        <v>6</v>
      </c>
      <c r="D81" s="46">
        <f>SUM(D82:D83)</f>
        <v>1</v>
      </c>
      <c r="E81" s="46"/>
      <c r="F81" s="46">
        <f t="shared" ref="F81:G81" si="8">SUM(F82:F83)</f>
        <v>3</v>
      </c>
      <c r="G81" s="46">
        <f t="shared" si="8"/>
        <v>2</v>
      </c>
      <c r="H81" s="46"/>
      <c r="I81" s="46"/>
      <c r="J81" s="46"/>
      <c r="K81" s="46"/>
      <c r="L81" s="46"/>
      <c r="M81" s="46"/>
      <c r="N81" s="46"/>
      <c r="O81" s="46"/>
    </row>
    <row r="82" spans="1:15" s="4" customFormat="1" ht="21" customHeight="1">
      <c r="A82" s="45"/>
      <c r="B82" s="28" t="s">
        <v>80</v>
      </c>
      <c r="C82" s="47">
        <v>3</v>
      </c>
      <c r="D82" s="48">
        <v>1</v>
      </c>
      <c r="E82" s="48"/>
      <c r="F82" s="48">
        <v>1</v>
      </c>
      <c r="G82" s="48">
        <v>1</v>
      </c>
      <c r="H82" s="48"/>
      <c r="I82" s="48"/>
      <c r="J82" s="48"/>
      <c r="K82" s="48"/>
      <c r="L82" s="48"/>
      <c r="M82" s="48"/>
      <c r="N82" s="48"/>
      <c r="O82" s="48"/>
    </row>
    <row r="83" spans="1:15" s="4" customFormat="1" ht="21" customHeight="1">
      <c r="A83" s="45"/>
      <c r="B83" s="28" t="s">
        <v>81</v>
      </c>
      <c r="C83" s="47">
        <v>3</v>
      </c>
      <c r="D83" s="48"/>
      <c r="E83" s="48"/>
      <c r="F83" s="48">
        <v>2</v>
      </c>
      <c r="G83" s="48">
        <v>1</v>
      </c>
      <c r="H83" s="48"/>
      <c r="I83" s="48"/>
      <c r="J83" s="48"/>
      <c r="K83" s="48"/>
      <c r="L83" s="48"/>
      <c r="M83" s="48"/>
      <c r="N83" s="48"/>
      <c r="O83" s="48"/>
    </row>
    <row r="84" spans="1:15" s="6" customFormat="1" ht="21" customHeight="1">
      <c r="A84" s="45"/>
      <c r="B84" s="45" t="s">
        <v>33</v>
      </c>
      <c r="C84" s="46">
        <f>SUM(C85:C86)</f>
        <v>7</v>
      </c>
      <c r="D84" s="45"/>
      <c r="E84" s="46"/>
      <c r="F84" s="46"/>
      <c r="G84" s="46">
        <f t="shared" ref="G84" si="9">SUM(G85:G86)</f>
        <v>3</v>
      </c>
      <c r="H84" s="46">
        <v>1</v>
      </c>
      <c r="I84" s="46"/>
      <c r="J84" s="46"/>
      <c r="K84" s="46">
        <f>SUM(K85:K86)</f>
        <v>3</v>
      </c>
      <c r="L84" s="46"/>
      <c r="M84" s="46"/>
      <c r="N84" s="46"/>
      <c r="O84" s="46"/>
    </row>
    <row r="85" spans="1:15" s="4" customFormat="1" ht="21" customHeight="1">
      <c r="A85" s="29"/>
      <c r="B85" s="37" t="s">
        <v>82</v>
      </c>
      <c r="C85" s="32">
        <v>4</v>
      </c>
      <c r="D85" s="33"/>
      <c r="E85" s="49"/>
      <c r="F85" s="49"/>
      <c r="G85" s="32">
        <v>2</v>
      </c>
      <c r="H85" s="32"/>
      <c r="I85" s="32"/>
      <c r="J85" s="32"/>
      <c r="K85" s="54">
        <v>2</v>
      </c>
      <c r="L85" s="32"/>
      <c r="M85" s="32"/>
      <c r="N85" s="32"/>
      <c r="O85" s="32"/>
    </row>
    <row r="86" spans="1:15" s="4" customFormat="1" ht="21" customHeight="1">
      <c r="A86" s="29"/>
      <c r="B86" s="37" t="s">
        <v>83</v>
      </c>
      <c r="C86" s="47">
        <v>3</v>
      </c>
      <c r="D86" s="47"/>
      <c r="E86" s="47"/>
      <c r="F86" s="47"/>
      <c r="G86" s="47">
        <v>1</v>
      </c>
      <c r="H86" s="47">
        <v>1</v>
      </c>
      <c r="I86" s="47"/>
      <c r="J86" s="47"/>
      <c r="K86" s="47">
        <v>1</v>
      </c>
      <c r="L86" s="33"/>
      <c r="M86" s="33"/>
      <c r="N86" s="33"/>
      <c r="O86" s="33"/>
    </row>
    <row r="87" spans="1:15" s="4" customFormat="1" ht="21" customHeight="1">
      <c r="A87" s="29"/>
      <c r="B87" s="30" t="s">
        <v>40</v>
      </c>
      <c r="C87" s="31">
        <v>8</v>
      </c>
      <c r="D87" s="31"/>
      <c r="E87" s="31">
        <v>2</v>
      </c>
      <c r="F87" s="31">
        <v>1</v>
      </c>
      <c r="G87" s="31">
        <v>1</v>
      </c>
      <c r="H87" s="31">
        <v>1</v>
      </c>
      <c r="I87" s="31"/>
      <c r="J87" s="31">
        <v>1</v>
      </c>
      <c r="K87" s="31">
        <v>2</v>
      </c>
      <c r="L87" s="31"/>
      <c r="M87" s="31"/>
      <c r="N87" s="31"/>
      <c r="O87" s="31"/>
    </row>
    <row r="88" spans="1:15" s="4" customFormat="1" ht="21" customHeight="1">
      <c r="A88" s="29"/>
      <c r="B88" s="37" t="s">
        <v>84</v>
      </c>
      <c r="C88" s="32">
        <v>3</v>
      </c>
      <c r="D88" s="33"/>
      <c r="E88" s="49"/>
      <c r="F88" s="49"/>
      <c r="G88" s="32">
        <v>1</v>
      </c>
      <c r="H88" s="32">
        <v>1</v>
      </c>
      <c r="I88" s="32"/>
      <c r="J88" s="32">
        <v>1</v>
      </c>
      <c r="K88" s="54"/>
      <c r="L88" s="33"/>
      <c r="M88" s="33"/>
      <c r="N88" s="33"/>
      <c r="O88" s="33"/>
    </row>
    <row r="89" spans="1:15" s="4" customFormat="1" ht="21" customHeight="1">
      <c r="A89" s="29"/>
      <c r="B89" s="37" t="s">
        <v>85</v>
      </c>
      <c r="C89" s="20">
        <v>5</v>
      </c>
      <c r="D89" s="20"/>
      <c r="E89" s="50">
        <v>2</v>
      </c>
      <c r="F89" s="50">
        <v>1</v>
      </c>
      <c r="G89" s="20"/>
      <c r="H89" s="20"/>
      <c r="I89" s="20"/>
      <c r="J89" s="20"/>
      <c r="K89" s="50">
        <v>2</v>
      </c>
      <c r="L89" s="20"/>
      <c r="M89" s="20"/>
      <c r="N89" s="20"/>
      <c r="O89" s="20"/>
    </row>
    <row r="90" spans="1:15" s="4" customFormat="1" ht="21" customHeight="1">
      <c r="A90" s="29"/>
      <c r="B90" s="30" t="s">
        <v>46</v>
      </c>
      <c r="C90" s="30">
        <v>2</v>
      </c>
      <c r="D90" s="30"/>
      <c r="E90" s="51"/>
      <c r="F90" s="51"/>
      <c r="G90" s="30"/>
      <c r="H90" s="30">
        <v>1</v>
      </c>
      <c r="I90" s="30"/>
      <c r="J90" s="30"/>
      <c r="K90" s="51">
        <v>1</v>
      </c>
      <c r="L90" s="31"/>
      <c r="M90" s="31"/>
      <c r="N90" s="31"/>
      <c r="O90" s="31"/>
    </row>
    <row r="91" spans="1:15" s="4" customFormat="1" ht="21" customHeight="1">
      <c r="A91" s="29"/>
      <c r="B91" s="37" t="s">
        <v>86</v>
      </c>
      <c r="C91" s="20">
        <v>2</v>
      </c>
      <c r="D91" s="20"/>
      <c r="E91" s="50"/>
      <c r="F91" s="50"/>
      <c r="G91" s="20"/>
      <c r="H91" s="20">
        <v>1</v>
      </c>
      <c r="I91" s="20"/>
      <c r="J91" s="20"/>
      <c r="K91" s="50">
        <v>1</v>
      </c>
      <c r="L91" s="32"/>
      <c r="M91" s="32"/>
      <c r="N91" s="32"/>
      <c r="O91" s="32"/>
    </row>
    <row r="92" spans="1:15" s="4" customFormat="1" ht="21" customHeight="1">
      <c r="A92" s="29"/>
      <c r="B92" s="30" t="s">
        <v>52</v>
      </c>
      <c r="C92" s="31">
        <v>8</v>
      </c>
      <c r="D92" s="31"/>
      <c r="E92" s="31">
        <v>1</v>
      </c>
      <c r="F92" s="31">
        <v>2</v>
      </c>
      <c r="G92" s="31">
        <v>2</v>
      </c>
      <c r="H92" s="31">
        <v>2</v>
      </c>
      <c r="I92" s="31">
        <v>1</v>
      </c>
      <c r="J92" s="31"/>
      <c r="K92" s="31"/>
      <c r="L92" s="31"/>
      <c r="M92" s="31"/>
      <c r="N92" s="31"/>
      <c r="O92" s="31"/>
    </row>
    <row r="93" spans="1:15" s="4" customFormat="1" ht="21" customHeight="1">
      <c r="A93" s="29"/>
      <c r="B93" s="37" t="s">
        <v>87</v>
      </c>
      <c r="C93" s="32">
        <v>4</v>
      </c>
      <c r="D93" s="29"/>
      <c r="E93" s="52"/>
      <c r="F93" s="49">
        <v>1</v>
      </c>
      <c r="G93" s="32">
        <v>2</v>
      </c>
      <c r="H93" s="32">
        <v>1</v>
      </c>
      <c r="I93" s="31"/>
      <c r="J93" s="31"/>
      <c r="K93" s="55"/>
      <c r="L93" s="29"/>
      <c r="M93" s="29"/>
      <c r="N93" s="29"/>
      <c r="O93" s="29"/>
    </row>
    <row r="94" spans="1:15" s="4" customFormat="1" ht="21" customHeight="1">
      <c r="A94" s="29"/>
      <c r="B94" s="37" t="s">
        <v>88</v>
      </c>
      <c r="C94" s="20">
        <v>4</v>
      </c>
      <c r="D94" s="20"/>
      <c r="E94" s="50">
        <v>1</v>
      </c>
      <c r="F94" s="50">
        <v>1</v>
      </c>
      <c r="G94" s="20"/>
      <c r="H94" s="20">
        <v>1</v>
      </c>
      <c r="I94" s="20">
        <v>1</v>
      </c>
      <c r="J94" s="20"/>
      <c r="K94" s="50"/>
      <c r="L94" s="20"/>
      <c r="M94" s="20"/>
      <c r="N94" s="20"/>
      <c r="O94" s="20"/>
    </row>
    <row r="95" spans="1:15" s="4" customFormat="1" ht="21" customHeight="1">
      <c r="A95" s="29"/>
      <c r="B95" s="30" t="s">
        <v>60</v>
      </c>
      <c r="C95" s="31">
        <v>4</v>
      </c>
      <c r="D95" s="31"/>
      <c r="E95" s="31"/>
      <c r="F95" s="31">
        <v>1</v>
      </c>
      <c r="G95" s="31">
        <v>1</v>
      </c>
      <c r="H95" s="31">
        <v>1</v>
      </c>
      <c r="I95" s="31"/>
      <c r="J95" s="31">
        <v>1</v>
      </c>
      <c r="K95" s="31"/>
      <c r="L95" s="31"/>
      <c r="M95" s="31"/>
      <c r="N95" s="31"/>
      <c r="O95" s="31"/>
    </row>
    <row r="96" spans="1:15" s="4" customFormat="1" ht="21" customHeight="1">
      <c r="A96" s="29"/>
      <c r="B96" s="37" t="s">
        <v>89</v>
      </c>
      <c r="C96" s="32">
        <v>2</v>
      </c>
      <c r="D96" s="33"/>
      <c r="E96" s="49"/>
      <c r="F96" s="49"/>
      <c r="G96" s="32">
        <v>1</v>
      </c>
      <c r="H96" s="32"/>
      <c r="I96" s="32"/>
      <c r="J96" s="32">
        <v>1</v>
      </c>
      <c r="K96" s="54"/>
      <c r="L96" s="33"/>
      <c r="M96" s="33"/>
      <c r="N96" s="33"/>
      <c r="O96" s="33"/>
    </row>
    <row r="97" spans="1:15" s="4" customFormat="1" ht="21" customHeight="1">
      <c r="A97" s="29"/>
      <c r="B97" s="37" t="s">
        <v>90</v>
      </c>
      <c r="C97" s="32">
        <v>2</v>
      </c>
      <c r="D97" s="33"/>
      <c r="E97" s="49"/>
      <c r="F97" s="49">
        <v>1</v>
      </c>
      <c r="G97" s="32"/>
      <c r="H97" s="32">
        <v>1</v>
      </c>
      <c r="I97" s="32"/>
      <c r="J97" s="32"/>
      <c r="K97" s="54"/>
      <c r="L97" s="33"/>
      <c r="M97" s="33"/>
      <c r="N97" s="33"/>
      <c r="O97" s="33"/>
    </row>
    <row r="98" spans="1:15" s="6" customFormat="1" ht="21" customHeight="1">
      <c r="A98" s="29"/>
      <c r="B98" s="30" t="s">
        <v>67</v>
      </c>
      <c r="C98" s="31">
        <v>3</v>
      </c>
      <c r="D98" s="29">
        <v>1</v>
      </c>
      <c r="E98" s="52"/>
      <c r="F98" s="52">
        <v>1</v>
      </c>
      <c r="G98" s="31"/>
      <c r="H98" s="31"/>
      <c r="I98" s="31"/>
      <c r="J98" s="31"/>
      <c r="K98" s="55">
        <v>1</v>
      </c>
      <c r="L98" s="29"/>
      <c r="M98" s="29"/>
      <c r="N98" s="29"/>
      <c r="O98" s="29"/>
    </row>
    <row r="99" spans="1:15" s="4" customFormat="1" ht="21" customHeight="1">
      <c r="A99" s="29"/>
      <c r="B99" s="37" t="s">
        <v>91</v>
      </c>
      <c r="C99" s="32">
        <v>3</v>
      </c>
      <c r="D99" s="33">
        <v>1</v>
      </c>
      <c r="E99" s="49"/>
      <c r="F99" s="49">
        <v>1</v>
      </c>
      <c r="G99" s="32"/>
      <c r="H99" s="32"/>
      <c r="I99" s="32"/>
      <c r="J99" s="32"/>
      <c r="K99" s="54">
        <v>1</v>
      </c>
      <c r="L99" s="33"/>
      <c r="M99" s="33"/>
      <c r="N99" s="33"/>
      <c r="O99" s="33"/>
    </row>
  </sheetData>
  <mergeCells count="3">
    <mergeCell ref="A1:B1"/>
    <mergeCell ref="A2:O2"/>
    <mergeCell ref="A4:B4"/>
  </mergeCells>
  <phoneticPr fontId="22" type="noConversion"/>
  <pageMargins left="0.31496062992126" right="0.31496062992126" top="0.74803149606299202" bottom="0.74803149606299202" header="0.31496062992126" footer="0.31496062992126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2021-03-09T02:15:00Z</cp:lastPrinted>
  <dcterms:created xsi:type="dcterms:W3CDTF">2008-09-11T17:22:00Z</dcterms:created>
  <dcterms:modified xsi:type="dcterms:W3CDTF">2021-04-01T11:01:20Z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E37475CEFF4B4293A825F5E1F54FAF7A</vt:lpwstr>
  </property>
  <property fmtid="{D5CDD505-2E9C-101B-9397-08002B2CF9AE}" pid="3" name="KSOProductBuildVer">
    <vt:lpwstr>2052-11.1.0.10314</vt:lpwstr>
  </property>
</Properties>
</file>