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610" windowHeight="11610" tabRatio="513"/>
  </bookViews>
  <sheets>
    <sheet name="入围体检名单" sheetId="14" r:id="rId1"/>
  </sheets>
  <calcPr calcId="144525"/>
</workbook>
</file>

<file path=xl/calcChain.xml><?xml version="1.0" encoding="utf-8"?>
<calcChain xmlns="http://schemas.openxmlformats.org/spreadsheetml/2006/main">
  <c r="E6" i="14" l="1"/>
  <c r="E3" i="14"/>
  <c r="E4" i="14"/>
  <c r="E8" i="14"/>
  <c r="E7" i="14"/>
  <c r="E5" i="14"/>
  <c r="M6" i="14" l="1"/>
  <c r="M3" i="14"/>
  <c r="M4" i="14"/>
  <c r="M8" i="14"/>
  <c r="M7" i="14"/>
  <c r="M5" i="14"/>
  <c r="H6" i="14"/>
  <c r="H3" i="14"/>
  <c r="H4" i="14"/>
  <c r="H8" i="14"/>
  <c r="H7" i="14"/>
  <c r="H5" i="14"/>
  <c r="F6" i="14"/>
  <c r="F3" i="14"/>
  <c r="F4" i="14"/>
  <c r="F8" i="14"/>
  <c r="F7" i="14"/>
  <c r="F5" i="14"/>
  <c r="N3" i="14" l="1"/>
  <c r="N4" i="14"/>
  <c r="N7" i="14"/>
  <c r="N6" i="14"/>
  <c r="N8" i="14"/>
  <c r="N5" i="14"/>
</calcChain>
</file>

<file path=xl/sharedStrings.xml><?xml version="1.0" encoding="utf-8"?>
<sst xmlns="http://schemas.openxmlformats.org/spreadsheetml/2006/main" count="39" uniqueCount="25">
  <si>
    <t>性别</t>
  </si>
  <si>
    <t>男</t>
  </si>
  <si>
    <t>女</t>
  </si>
  <si>
    <t>刘佳娟</t>
  </si>
  <si>
    <t>序号</t>
    <phoneticPr fontId="1" type="noConversion"/>
  </si>
  <si>
    <r>
      <t>姓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名</t>
    </r>
  </si>
  <si>
    <t>笔试原始得分</t>
  </si>
  <si>
    <t>面试抽签号</t>
    <phoneticPr fontId="1" type="noConversion"/>
  </si>
  <si>
    <t>面试原始得分</t>
  </si>
  <si>
    <t>杨啸</t>
  </si>
  <si>
    <t>任教年限原始得分</t>
    <phoneticPr fontId="1" type="noConversion"/>
  </si>
  <si>
    <t>任教年限最终得分（20%）</t>
    <phoneticPr fontId="1" type="noConversion"/>
  </si>
  <si>
    <t>笔试最终成绩(30%)</t>
    <phoneticPr fontId="1" type="noConversion"/>
  </si>
  <si>
    <t>面试最终得分（50%）</t>
    <phoneticPr fontId="1" type="noConversion"/>
  </si>
  <si>
    <t>面试组别</t>
    <phoneticPr fontId="1" type="noConversion"/>
  </si>
  <si>
    <t>普通高中任教年限</t>
    <phoneticPr fontId="1" type="noConversion"/>
  </si>
  <si>
    <t>综合组</t>
    <phoneticPr fontId="1" type="noConversion"/>
  </si>
  <si>
    <t>名次</t>
    <phoneticPr fontId="1" type="noConversion"/>
  </si>
  <si>
    <t>江山市2021年招聘普通高中事业编制教师面试成绩及入围体检人员名单</t>
    <phoneticPr fontId="1" type="noConversion"/>
  </si>
  <si>
    <t>入围体检情况</t>
    <phoneticPr fontId="1" type="noConversion"/>
  </si>
  <si>
    <t>入围</t>
    <phoneticPr fontId="1" type="noConversion"/>
  </si>
  <si>
    <t>入围</t>
    <phoneticPr fontId="1" type="noConversion"/>
  </si>
  <si>
    <t>入围面试情况</t>
    <phoneticPr fontId="1" type="noConversion"/>
  </si>
  <si>
    <t>入围</t>
    <phoneticPr fontId="1" type="noConversion"/>
  </si>
  <si>
    <t>综合考核得分（任教年限最终得分+笔试最终成绩+面试最终得分）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</si>
</sst>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_);[Red]\(0\)"/>
    <numFmt numFmtId="178" formatCode="0.00_ "/>
  </numFmts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4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115" zoomScaleNormal="115" workbookViewId="0">
      <selection activeCell="T5" sqref="T5"/>
    </sheetView>
  </sheetViews>
  <sheetFormatPr defaultColWidth="9" defaultRowHeight="14.25" x14ac:dyDescent="0.15"/>
  <cols>
    <col min="1" max="1" width="5.75" style="8" customWidth="1"/>
    <col min="2" max="2" width="8.625" style="8" customWidth="1"/>
    <col min="3" max="3" width="5" style="8" customWidth="1"/>
    <col min="4" max="8" width="7.125" style="8" customWidth="1"/>
    <col min="9" max="9" width="8" style="10" customWidth="1"/>
    <col min="10" max="10" width="7.125" style="9" customWidth="1"/>
    <col min="11" max="13" width="7.125" style="8" customWidth="1"/>
    <col min="14" max="14" width="11.25" style="8" customWidth="1"/>
    <col min="15" max="15" width="7.125" style="8" customWidth="1"/>
    <col min="16" max="16" width="12.25" style="8" customWidth="1"/>
    <col min="17" max="16384" width="9" style="8"/>
  </cols>
  <sheetData>
    <row r="1" spans="1:16" ht="39.75" customHeight="1" x14ac:dyDescent="0.1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69" customHeight="1" x14ac:dyDescent="0.15">
      <c r="A2" s="2" t="s">
        <v>4</v>
      </c>
      <c r="B2" s="2" t="s">
        <v>5</v>
      </c>
      <c r="C2" s="2" t="s">
        <v>0</v>
      </c>
      <c r="D2" s="2" t="s">
        <v>15</v>
      </c>
      <c r="E2" s="2" t="s">
        <v>10</v>
      </c>
      <c r="F2" s="2" t="s">
        <v>11</v>
      </c>
      <c r="G2" s="2" t="s">
        <v>6</v>
      </c>
      <c r="H2" s="2" t="s">
        <v>12</v>
      </c>
      <c r="I2" s="2" t="s">
        <v>22</v>
      </c>
      <c r="J2" s="2" t="s">
        <v>14</v>
      </c>
      <c r="K2" s="2" t="s">
        <v>7</v>
      </c>
      <c r="L2" s="2" t="s">
        <v>8</v>
      </c>
      <c r="M2" s="2" t="s">
        <v>13</v>
      </c>
      <c r="N2" s="2" t="s">
        <v>24</v>
      </c>
      <c r="O2" s="2" t="s">
        <v>17</v>
      </c>
      <c r="P2" s="2" t="s">
        <v>19</v>
      </c>
    </row>
    <row r="3" spans="1:16" ht="55.5" customHeight="1" x14ac:dyDescent="0.15">
      <c r="A3" s="2">
        <v>1</v>
      </c>
      <c r="B3" s="1" t="s">
        <v>3</v>
      </c>
      <c r="C3" s="1" t="s">
        <v>2</v>
      </c>
      <c r="D3" s="3">
        <v>14</v>
      </c>
      <c r="E3" s="6">
        <f t="shared" ref="E3:E8" si="0">D3*10/150*100</f>
        <v>93.333333333333329</v>
      </c>
      <c r="F3" s="7">
        <f t="shared" ref="F3:F8" si="1">E3*0.2</f>
        <v>18.666666666666668</v>
      </c>
      <c r="G3" s="4">
        <v>77</v>
      </c>
      <c r="H3" s="4">
        <f t="shared" ref="H3:H8" si="2">G3*0.3</f>
        <v>23.099999999999998</v>
      </c>
      <c r="I3" s="4" t="s">
        <v>23</v>
      </c>
      <c r="J3" s="4" t="s">
        <v>16</v>
      </c>
      <c r="K3" s="5">
        <v>5</v>
      </c>
      <c r="L3" s="4">
        <v>91.94</v>
      </c>
      <c r="M3" s="4">
        <f t="shared" ref="M3:M8" si="3">L3*0.5</f>
        <v>45.97</v>
      </c>
      <c r="N3" s="4">
        <f t="shared" ref="N3:N8" si="4">F3+H3+M3</f>
        <v>87.736666666666665</v>
      </c>
      <c r="O3" s="5">
        <v>1</v>
      </c>
      <c r="P3" s="2" t="s">
        <v>20</v>
      </c>
    </row>
    <row r="4" spans="1:16" ht="55.5" customHeight="1" x14ac:dyDescent="0.15">
      <c r="A4" s="2">
        <v>2</v>
      </c>
      <c r="B4" s="1" t="s">
        <v>9</v>
      </c>
      <c r="C4" s="1" t="s">
        <v>1</v>
      </c>
      <c r="D4" s="2">
        <v>13</v>
      </c>
      <c r="E4" s="6">
        <f t="shared" si="0"/>
        <v>86.666666666666671</v>
      </c>
      <c r="F4" s="7">
        <f t="shared" si="1"/>
        <v>17.333333333333336</v>
      </c>
      <c r="G4" s="4">
        <v>71</v>
      </c>
      <c r="H4" s="4">
        <f t="shared" si="2"/>
        <v>21.3</v>
      </c>
      <c r="I4" s="4" t="s">
        <v>23</v>
      </c>
      <c r="J4" s="4" t="s">
        <v>16</v>
      </c>
      <c r="K4" s="5">
        <v>3</v>
      </c>
      <c r="L4" s="4">
        <v>92.2</v>
      </c>
      <c r="M4" s="4">
        <f t="shared" si="3"/>
        <v>46.1</v>
      </c>
      <c r="N4" s="4">
        <f t="shared" si="4"/>
        <v>84.733333333333348</v>
      </c>
      <c r="O4" s="5">
        <v>2</v>
      </c>
      <c r="P4" s="2" t="s">
        <v>21</v>
      </c>
    </row>
    <row r="5" spans="1:16" ht="55.5" customHeight="1" x14ac:dyDescent="0.15">
      <c r="A5" s="2">
        <v>3</v>
      </c>
      <c r="B5" s="1"/>
      <c r="C5" s="1" t="s">
        <v>1</v>
      </c>
      <c r="D5" s="3">
        <v>13</v>
      </c>
      <c r="E5" s="6">
        <f t="shared" si="0"/>
        <v>86.666666666666671</v>
      </c>
      <c r="F5" s="7">
        <f t="shared" si="1"/>
        <v>17.333333333333336</v>
      </c>
      <c r="G5" s="4">
        <v>74</v>
      </c>
      <c r="H5" s="4">
        <f t="shared" si="2"/>
        <v>22.2</v>
      </c>
      <c r="I5" s="4" t="s">
        <v>23</v>
      </c>
      <c r="J5" s="4" t="s">
        <v>16</v>
      </c>
      <c r="K5" s="5">
        <v>1</v>
      </c>
      <c r="L5" s="4">
        <v>85.6</v>
      </c>
      <c r="M5" s="4">
        <f t="shared" si="3"/>
        <v>42.8</v>
      </c>
      <c r="N5" s="4">
        <f t="shared" si="4"/>
        <v>82.333333333333329</v>
      </c>
      <c r="O5" s="5">
        <v>3</v>
      </c>
      <c r="P5" s="2"/>
    </row>
    <row r="6" spans="1:16" ht="55.5" customHeight="1" x14ac:dyDescent="0.15">
      <c r="A6" s="2">
        <v>4</v>
      </c>
      <c r="B6" s="1"/>
      <c r="C6" s="1" t="s">
        <v>2</v>
      </c>
      <c r="D6" s="3">
        <v>15</v>
      </c>
      <c r="E6" s="6">
        <f t="shared" si="0"/>
        <v>100</v>
      </c>
      <c r="F6" s="7">
        <f t="shared" si="1"/>
        <v>20</v>
      </c>
      <c r="G6" s="4">
        <v>57</v>
      </c>
      <c r="H6" s="4">
        <f t="shared" si="2"/>
        <v>17.099999999999998</v>
      </c>
      <c r="I6" s="4" t="s">
        <v>23</v>
      </c>
      <c r="J6" s="4" t="s">
        <v>16</v>
      </c>
      <c r="K6" s="5">
        <v>4</v>
      </c>
      <c r="L6" s="4">
        <v>80.7</v>
      </c>
      <c r="M6" s="4">
        <f t="shared" si="3"/>
        <v>40.35</v>
      </c>
      <c r="N6" s="4">
        <f t="shared" si="4"/>
        <v>77.449999999999989</v>
      </c>
      <c r="O6" s="5">
        <v>4</v>
      </c>
      <c r="P6" s="2"/>
    </row>
    <row r="7" spans="1:16" ht="55.5" customHeight="1" x14ac:dyDescent="0.15">
      <c r="A7" s="2">
        <v>5</v>
      </c>
      <c r="B7" s="1"/>
      <c r="C7" s="1" t="s">
        <v>1</v>
      </c>
      <c r="D7" s="2">
        <v>7</v>
      </c>
      <c r="E7" s="6">
        <f t="shared" si="0"/>
        <v>46.666666666666664</v>
      </c>
      <c r="F7" s="7">
        <f t="shared" si="1"/>
        <v>9.3333333333333339</v>
      </c>
      <c r="G7" s="4">
        <v>74</v>
      </c>
      <c r="H7" s="4">
        <f t="shared" si="2"/>
        <v>22.2</v>
      </c>
      <c r="I7" s="4" t="s">
        <v>23</v>
      </c>
      <c r="J7" s="4" t="s">
        <v>16</v>
      </c>
      <c r="K7" s="5">
        <v>6</v>
      </c>
      <c r="L7" s="4">
        <v>88.54</v>
      </c>
      <c r="M7" s="4">
        <f t="shared" si="3"/>
        <v>44.27</v>
      </c>
      <c r="N7" s="4">
        <f t="shared" si="4"/>
        <v>75.803333333333342</v>
      </c>
      <c r="O7" s="5">
        <v>5</v>
      </c>
      <c r="P7" s="6"/>
    </row>
    <row r="8" spans="1:16" ht="55.5" customHeight="1" x14ac:dyDescent="0.15">
      <c r="A8" s="2">
        <v>6</v>
      </c>
      <c r="B8" s="1"/>
      <c r="C8" s="1" t="s">
        <v>1</v>
      </c>
      <c r="D8" s="2">
        <v>8</v>
      </c>
      <c r="E8" s="6">
        <f t="shared" si="0"/>
        <v>53.333333333333336</v>
      </c>
      <c r="F8" s="7">
        <f t="shared" si="1"/>
        <v>10.666666666666668</v>
      </c>
      <c r="G8" s="4">
        <v>66</v>
      </c>
      <c r="H8" s="4">
        <f t="shared" si="2"/>
        <v>19.8</v>
      </c>
      <c r="I8" s="4" t="s">
        <v>23</v>
      </c>
      <c r="J8" s="4" t="s">
        <v>16</v>
      </c>
      <c r="K8" s="5">
        <v>2</v>
      </c>
      <c r="L8" s="4">
        <v>85</v>
      </c>
      <c r="M8" s="4">
        <f t="shared" si="3"/>
        <v>42.5</v>
      </c>
      <c r="N8" s="4">
        <f t="shared" si="4"/>
        <v>72.966666666666669</v>
      </c>
      <c r="O8" s="5">
        <v>6</v>
      </c>
      <c r="P8" s="6"/>
    </row>
    <row r="10" spans="1:16" x14ac:dyDescent="0.15">
      <c r="K10" s="11"/>
      <c r="L10" s="11"/>
      <c r="M10" s="11"/>
    </row>
  </sheetData>
  <sortState ref="B3:Q8">
    <sortCondition descending="1" ref="N3:N8"/>
  </sortState>
  <mergeCells count="2">
    <mergeCell ref="K10:M10"/>
    <mergeCell ref="A1:P1"/>
  </mergeCells>
  <phoneticPr fontId="1" type="noConversion"/>
  <pageMargins left="0.85" right="0.4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匿名用户</cp:lastModifiedBy>
  <cp:revision>1</cp:revision>
  <cp:lastPrinted>2021-05-02T07:46:14Z</cp:lastPrinted>
  <dcterms:created xsi:type="dcterms:W3CDTF">2015-09-28T01:50:00Z</dcterms:created>
  <dcterms:modified xsi:type="dcterms:W3CDTF">2021-05-02T07:47:16Z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false</vt:bool>
  </property>
</Properties>
</file>