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125" windowHeight="119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C9" i="1"/>
  <c r="C21"/>
  <c r="C29"/>
  <c r="C33"/>
  <c r="C38"/>
  <c r="C37" s="1"/>
  <c r="C45"/>
  <c r="C50"/>
  <c r="C49" s="1"/>
  <c r="C55"/>
  <c r="C56"/>
  <c r="C57"/>
  <c r="C59"/>
  <c r="C58" s="1"/>
  <c r="C62"/>
  <c r="C69"/>
  <c r="C74"/>
  <c r="C78"/>
  <c r="C77" s="1"/>
  <c r="C83"/>
  <c r="C82" s="1"/>
  <c r="C90"/>
  <c r="C96"/>
  <c r="C99"/>
  <c r="C103"/>
  <c r="C106"/>
  <c r="C107"/>
  <c r="C108"/>
  <c r="C111"/>
  <c r="C117"/>
  <c r="N29"/>
  <c r="N28" s="1"/>
  <c r="M29"/>
  <c r="M28" s="1"/>
  <c r="F29"/>
  <c r="E29"/>
  <c r="N99"/>
  <c r="M99"/>
  <c r="K99"/>
  <c r="H99"/>
  <c r="G99"/>
  <c r="F99"/>
  <c r="E99"/>
  <c r="F45"/>
  <c r="E45"/>
  <c r="P38"/>
  <c r="P37" s="1"/>
  <c r="P5" s="1"/>
  <c r="M38"/>
  <c r="M37" s="1"/>
  <c r="K38"/>
  <c r="K37" s="1"/>
  <c r="F38"/>
  <c r="E38"/>
  <c r="O111"/>
  <c r="O89" s="1"/>
  <c r="M111"/>
  <c r="K111"/>
  <c r="H111"/>
  <c r="G111"/>
  <c r="F111"/>
  <c r="E111"/>
  <c r="F69"/>
  <c r="E69"/>
  <c r="F74"/>
  <c r="E74"/>
  <c r="N103"/>
  <c r="M103"/>
  <c r="J103"/>
  <c r="I103"/>
  <c r="F103"/>
  <c r="E103"/>
  <c r="R50"/>
  <c r="R6" s="1"/>
  <c r="Q50"/>
  <c r="Q6" s="1"/>
  <c r="O50"/>
  <c r="N50"/>
  <c r="M50"/>
  <c r="M49" s="1"/>
  <c r="L50"/>
  <c r="K50"/>
  <c r="F50"/>
  <c r="F49" s="1"/>
  <c r="E50"/>
  <c r="E49" s="1"/>
  <c r="N78"/>
  <c r="N77" s="1"/>
  <c r="M78"/>
  <c r="M77" s="1"/>
  <c r="F78"/>
  <c r="F77" s="1"/>
  <c r="K108"/>
  <c r="J108"/>
  <c r="I108"/>
  <c r="G108"/>
  <c r="F108"/>
  <c r="E108"/>
  <c r="D108"/>
  <c r="D89" s="1"/>
  <c r="F62"/>
  <c r="E62"/>
  <c r="O59"/>
  <c r="E59"/>
  <c r="K117"/>
  <c r="H117"/>
  <c r="G117"/>
  <c r="F117"/>
  <c r="E117"/>
  <c r="K83"/>
  <c r="K82" s="1"/>
  <c r="F83"/>
  <c r="F82" s="1"/>
  <c r="E83"/>
  <c r="E82" s="1"/>
  <c r="K96"/>
  <c r="G96"/>
  <c r="F96"/>
  <c r="E96"/>
  <c r="F33"/>
  <c r="E33"/>
  <c r="M90"/>
  <c r="K90"/>
  <c r="H90"/>
  <c r="G90"/>
  <c r="F90"/>
  <c r="E90"/>
  <c r="F21"/>
  <c r="E21"/>
  <c r="O9"/>
  <c r="O8" s="1"/>
  <c r="N9"/>
  <c r="N8" s="1"/>
  <c r="M9"/>
  <c r="M8" s="1"/>
  <c r="K9"/>
  <c r="K8" s="1"/>
  <c r="F9"/>
  <c r="E9"/>
  <c r="E58" l="1"/>
  <c r="C68"/>
  <c r="C7"/>
  <c r="C6"/>
  <c r="C89"/>
  <c r="C28"/>
  <c r="C8"/>
  <c r="F7"/>
  <c r="E89"/>
  <c r="K89"/>
  <c r="P6"/>
  <c r="F37"/>
  <c r="L6"/>
  <c r="N89"/>
  <c r="E37"/>
  <c r="I89"/>
  <c r="I4" s="1"/>
  <c r="E6"/>
  <c r="H89"/>
  <c r="G89"/>
  <c r="G4" s="1"/>
  <c r="F89"/>
  <c r="M89"/>
  <c r="J89"/>
  <c r="E7"/>
  <c r="M5"/>
  <c r="M6"/>
  <c r="F6"/>
  <c r="K6"/>
  <c r="O6"/>
  <c r="N6"/>
  <c r="F68"/>
  <c r="E68"/>
  <c r="J4"/>
  <c r="E8"/>
  <c r="Q49"/>
  <c r="Q5" s="1"/>
  <c r="L49"/>
  <c r="L5" s="1"/>
  <c r="K49"/>
  <c r="K5" s="1"/>
  <c r="O49"/>
  <c r="N49"/>
  <c r="N5" s="1"/>
  <c r="R49"/>
  <c r="R5" s="1"/>
  <c r="H4"/>
  <c r="P4"/>
  <c r="F28"/>
  <c r="O58"/>
  <c r="D4"/>
  <c r="F58"/>
  <c r="E28"/>
  <c r="F8"/>
  <c r="C5" l="1"/>
  <c r="C4" s="1"/>
  <c r="M4"/>
  <c r="O5"/>
  <c r="O4" s="1"/>
  <c r="F5"/>
  <c r="F4" s="1"/>
  <c r="E5"/>
  <c r="E4" s="1"/>
  <c r="L4"/>
  <c r="Q4"/>
  <c r="R4"/>
  <c r="N4"/>
  <c r="K4"/>
</calcChain>
</file>

<file path=xl/sharedStrings.xml><?xml version="1.0" encoding="utf-8"?>
<sst xmlns="http://schemas.openxmlformats.org/spreadsheetml/2006/main" count="135" uniqueCount="116">
  <si>
    <t>编号</t>
  </si>
  <si>
    <t>学段</t>
  </si>
  <si>
    <t>道德与法治</t>
  </si>
  <si>
    <t>语文</t>
  </si>
  <si>
    <t>数学</t>
  </si>
  <si>
    <t>物理</t>
  </si>
  <si>
    <t>化学</t>
  </si>
  <si>
    <t>生物</t>
  </si>
  <si>
    <t>历史</t>
  </si>
  <si>
    <t>英语</t>
  </si>
  <si>
    <t>信息技术</t>
  </si>
  <si>
    <t>体育</t>
  </si>
  <si>
    <t>音乐</t>
  </si>
  <si>
    <t>美术</t>
  </si>
  <si>
    <t>小学科学</t>
  </si>
  <si>
    <t>劳动技术</t>
  </si>
  <si>
    <t>总计</t>
  </si>
  <si>
    <t>小学学段（合计）</t>
  </si>
  <si>
    <t>小学小计</t>
  </si>
  <si>
    <t>从政小学</t>
  </si>
  <si>
    <t>五里小学</t>
  </si>
  <si>
    <t>居杠小学</t>
  </si>
  <si>
    <t>南泉小学</t>
  </si>
  <si>
    <t>雨山小学</t>
  </si>
  <si>
    <t>永西小学</t>
  </si>
  <si>
    <t>吕兴祖小学</t>
  </si>
  <si>
    <t>吴畈小学</t>
  </si>
  <si>
    <t>石步小学</t>
  </si>
  <si>
    <t>陶斯小学</t>
  </si>
  <si>
    <t>蔡林小学</t>
  </si>
  <si>
    <t>教学点小计</t>
  </si>
  <si>
    <t>绿林教学点</t>
  </si>
  <si>
    <t>走马教学点</t>
  </si>
  <si>
    <t>马垅教学点</t>
  </si>
  <si>
    <t>盘古垱教学点</t>
  </si>
  <si>
    <t>初中学段（合计）</t>
  </si>
  <si>
    <t>梅川中学</t>
  </si>
  <si>
    <t>居杠中学</t>
  </si>
  <si>
    <t>松阳中学</t>
  </si>
  <si>
    <t>横岗中学</t>
  </si>
  <si>
    <t>梅川镇</t>
    <phoneticPr fontId="16" type="noConversion"/>
  </si>
  <si>
    <t>小学合计</t>
  </si>
  <si>
    <t>教学点合计</t>
  </si>
  <si>
    <t>李兴泗教学点</t>
    <phoneticPr fontId="16" type="noConversion"/>
  </si>
  <si>
    <t>梅川镇实验中学</t>
    <phoneticPr fontId="16" type="noConversion"/>
  </si>
  <si>
    <t>梅川镇</t>
    <phoneticPr fontId="16" type="noConversion"/>
  </si>
  <si>
    <t>余川镇</t>
  </si>
  <si>
    <t>余川小学</t>
  </si>
  <si>
    <t>荆竹小学</t>
  </si>
  <si>
    <t>徐余冲教学点</t>
  </si>
  <si>
    <t>邢元教学点</t>
  </si>
  <si>
    <t>双城驿教学点</t>
  </si>
  <si>
    <t>松山咀中学</t>
  </si>
  <si>
    <t>双城中学</t>
  </si>
  <si>
    <t>朱河小学</t>
  </si>
  <si>
    <t>沙墩小学</t>
  </si>
  <si>
    <t>向文小学</t>
  </si>
  <si>
    <t>牛车小学</t>
  </si>
  <si>
    <t>新港小学</t>
  </si>
  <si>
    <t>龙坪镇</t>
    <phoneticPr fontId="16" type="noConversion"/>
  </si>
  <si>
    <t>龙坪中学</t>
  </si>
  <si>
    <t>四望镇</t>
  </si>
  <si>
    <t>栗木小学</t>
  </si>
  <si>
    <t>启元教学点</t>
  </si>
  <si>
    <t>三田教学点</t>
  </si>
  <si>
    <t>田应祖教学点</t>
  </si>
  <si>
    <t>德里桥教学点</t>
  </si>
  <si>
    <t>周笃教学点</t>
  </si>
  <si>
    <t>铁石中学小学部</t>
    <phoneticPr fontId="16" type="noConversion"/>
  </si>
  <si>
    <t>四望中学</t>
  </si>
  <si>
    <t>铁石中学</t>
  </si>
  <si>
    <t>大金小学</t>
  </si>
  <si>
    <t>大金镇</t>
    <phoneticPr fontId="16" type="noConversion"/>
  </si>
  <si>
    <t>小学小计</t>
    <phoneticPr fontId="16" type="noConversion"/>
  </si>
  <si>
    <t>大金中学</t>
  </si>
  <si>
    <t>石佛寺小学</t>
  </si>
  <si>
    <t>宋巷小学</t>
  </si>
  <si>
    <t>魏高邑小学</t>
  </si>
  <si>
    <t>鸡公岭中学小学部</t>
    <phoneticPr fontId="16" type="noConversion"/>
  </si>
  <si>
    <t>田镇小学</t>
  </si>
  <si>
    <t>钱炉小学</t>
  </si>
  <si>
    <t>盘塘小学</t>
  </si>
  <si>
    <t>田镇街道</t>
    <phoneticPr fontId="16" type="noConversion"/>
  </si>
  <si>
    <t>田镇中学</t>
  </si>
  <si>
    <t>石佛寺镇</t>
    <phoneticPr fontId="16" type="noConversion"/>
  </si>
  <si>
    <t>石佛寺中学</t>
  </si>
  <si>
    <t>鸡公岭中学</t>
  </si>
  <si>
    <t>吴伏七教学点</t>
    <phoneticPr fontId="16" type="noConversion"/>
  </si>
  <si>
    <t>大法寺镇</t>
  </si>
  <si>
    <t>李边小学</t>
  </si>
  <si>
    <t>翟畈小学</t>
  </si>
  <si>
    <t>刘主小学</t>
  </si>
  <si>
    <t>步塘教学点</t>
  </si>
  <si>
    <t>茂洪教学点</t>
  </si>
  <si>
    <t>刘凤袍小学</t>
    <phoneticPr fontId="16" type="noConversion"/>
  </si>
  <si>
    <t>大法寺中学</t>
  </si>
  <si>
    <t>凤咀中学</t>
  </si>
  <si>
    <t>杨桥中学</t>
  </si>
  <si>
    <t>郑公塔小学</t>
  </si>
  <si>
    <t>宗山岭小学</t>
  </si>
  <si>
    <t>团山河小学</t>
  </si>
  <si>
    <t>连山小学</t>
  </si>
  <si>
    <t>戴文义小学</t>
  </si>
  <si>
    <t>张河口小学</t>
  </si>
  <si>
    <t>戴伯彰教学点</t>
  </si>
  <si>
    <t>马塘教学点</t>
  </si>
  <si>
    <t>郭大垸教学点</t>
  </si>
  <si>
    <t>花桥镇</t>
    <phoneticPr fontId="16" type="noConversion"/>
  </si>
  <si>
    <t>郑公塔中学</t>
  </si>
  <si>
    <t>罗城中学</t>
  </si>
  <si>
    <t>花桥中学</t>
    <phoneticPr fontId="16" type="noConversion"/>
  </si>
  <si>
    <t>松山咀小学</t>
    <phoneticPr fontId="16" type="noConversion"/>
  </si>
  <si>
    <t>招聘岗位总数</t>
    <phoneticPr fontId="16" type="noConversion"/>
  </si>
  <si>
    <t>附件1</t>
    <phoneticPr fontId="16" type="noConversion"/>
  </si>
  <si>
    <t>2022年武穴市农村义务教育学校教师公开招聘岗位表</t>
    <phoneticPr fontId="16" type="noConversion"/>
  </si>
  <si>
    <t>心理健康教育</t>
    <phoneticPr fontId="16" type="noConversion"/>
  </si>
</sst>
</file>

<file path=xl/styles.xml><?xml version="1.0" encoding="utf-8"?>
<styleSheet xmlns="http://schemas.openxmlformats.org/spreadsheetml/2006/main">
  <fonts count="36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family val="2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8"/>
      <name val="Tahoma"/>
      <family val="2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ahoma"/>
      <family val="2"/>
      <charset val="134"/>
    </font>
    <font>
      <b/>
      <sz val="11"/>
      <color theme="1"/>
      <name val="Tahoma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sz val="10"/>
      <color indexed="8"/>
      <name val="宋体"/>
      <family val="3"/>
      <charset val="134"/>
      <scheme val="minor"/>
    </font>
    <font>
      <b/>
      <sz val="11"/>
      <color rgb="FF000000"/>
      <name val="Times New Roman"/>
      <family val="1"/>
    </font>
    <font>
      <sz val="16"/>
      <color theme="1"/>
      <name val="仿宋_GB2312"/>
      <family val="3"/>
      <charset val="134"/>
    </font>
    <font>
      <sz val="19"/>
      <color rgb="FF00000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3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21" fillId="0" borderId="2" xfId="4" applyFont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/>
    </xf>
    <xf numFmtId="0" fontId="18" fillId="0" borderId="1" xfId="4" applyFont="1" applyBorder="1" applyAlignment="1">
      <alignment vertical="center"/>
    </xf>
    <xf numFmtId="0" fontId="19" fillId="0" borderId="2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/>
    </xf>
    <xf numFmtId="0" fontId="15" fillId="0" borderId="1" xfId="4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1" fillId="2" borderId="1" xfId="24" applyFont="1" applyFill="1" applyBorder="1" applyAlignment="1">
      <alignment horizontal="center" vertical="center"/>
    </xf>
    <xf numFmtId="0" fontId="7" fillId="0" borderId="1" xfId="4" applyFont="1" applyBorder="1" applyAlignment="1">
      <alignment horizontal="left" vertical="center"/>
    </xf>
    <xf numFmtId="0" fontId="21" fillId="0" borderId="1" xfId="24" applyFont="1" applyBorder="1" applyAlignment="1">
      <alignment horizontal="left" vertical="center"/>
    </xf>
    <xf numFmtId="0" fontId="27" fillId="0" borderId="1" xfId="24" applyFont="1" applyBorder="1" applyAlignment="1">
      <alignment horizontal="center"/>
    </xf>
    <xf numFmtId="0" fontId="22" fillId="0" borderId="1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1" fillId="0" borderId="2" xfId="24" applyFont="1" applyBorder="1" applyAlignment="1">
      <alignment horizontal="center" vertical="center"/>
    </xf>
    <xf numFmtId="0" fontId="21" fillId="2" borderId="2" xfId="24" applyFont="1" applyFill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1" fillId="0" borderId="1" xfId="24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22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left" vertical="center"/>
    </xf>
    <xf numFmtId="0" fontId="20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30" fillId="0" borderId="1" xfId="4" applyFont="1" applyBorder="1" applyAlignment="1">
      <alignment horizontal="center"/>
    </xf>
    <xf numFmtId="0" fontId="31" fillId="0" borderId="1" xfId="4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21" fillId="0" borderId="1" xfId="4" applyFont="1" applyBorder="1" applyAlignment="1">
      <alignment horizontal="left" vertical="center"/>
    </xf>
    <xf numFmtId="0" fontId="22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/>
    </xf>
    <xf numFmtId="0" fontId="18" fillId="0" borderId="1" xfId="24" applyFont="1" applyBorder="1" applyAlignment="1">
      <alignment horizontal="center" vertical="center"/>
    </xf>
    <xf numFmtId="0" fontId="18" fillId="0" borderId="1" xfId="24" applyFont="1" applyBorder="1" applyAlignment="1">
      <alignment vertical="center"/>
    </xf>
    <xf numFmtId="0" fontId="23" fillId="0" borderId="1" xfId="4" applyFont="1" applyBorder="1" applyAlignment="1">
      <alignment horizontal="center" vertical="center"/>
    </xf>
    <xf numFmtId="0" fontId="21" fillId="0" borderId="1" xfId="2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8" fillId="0" borderId="1" xfId="24" applyFont="1" applyBorder="1" applyAlignment="1">
      <alignment horizontal="center" vertical="center"/>
    </xf>
    <xf numFmtId="0" fontId="18" fillId="0" borderId="2" xfId="2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8" fillId="0" borderId="1" xfId="24" applyFont="1" applyBorder="1" applyAlignment="1">
      <alignment horizontal="center"/>
    </xf>
    <xf numFmtId="0" fontId="21" fillId="0" borderId="1" xfId="24" applyFont="1" applyBorder="1" applyAlignment="1">
      <alignment horizontal="center" vertical="center"/>
    </xf>
    <xf numFmtId="0" fontId="18" fillId="2" borderId="2" xfId="24" applyFont="1" applyFill="1" applyBorder="1" applyAlignment="1">
      <alignment horizontal="center" vertical="center"/>
    </xf>
    <xf numFmtId="0" fontId="18" fillId="2" borderId="1" xfId="24" applyFont="1" applyFill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21" fillId="0" borderId="1" xfId="4" applyFont="1" applyBorder="1" applyAlignment="1">
      <alignment vertical="center"/>
    </xf>
    <xf numFmtId="0" fontId="32" fillId="0" borderId="2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/>
    </xf>
    <xf numFmtId="0" fontId="18" fillId="0" borderId="1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17" fillId="0" borderId="1" xfId="4" applyFont="1" applyFill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22" fillId="0" borderId="1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19" fillId="0" borderId="2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3" fillId="2" borderId="1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18" fillId="0" borderId="1" xfId="9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Border="1" applyAlignment="1">
      <alignment horizontal="center" vertical="center"/>
    </xf>
  </cellXfs>
  <cellStyles count="25">
    <cellStyle name="常规" xfId="0" builtinId="0"/>
    <cellStyle name="常规 2" xfId="4"/>
    <cellStyle name="常规 2 2" xfId="2"/>
    <cellStyle name="常规 2 3" xfId="3"/>
    <cellStyle name="常规 2 3 2" xfId="13"/>
    <cellStyle name="常规 2 3 3" xfId="20"/>
    <cellStyle name="常规 2 4" xfId="5"/>
    <cellStyle name="常规 2 4 2" xfId="15"/>
    <cellStyle name="常规 2 4 3" xfId="16"/>
    <cellStyle name="常规 2 4 4" xfId="14"/>
    <cellStyle name="常规 2 4 5" xfId="19"/>
    <cellStyle name="常规 3" xfId="6"/>
    <cellStyle name="常规 3 2" xfId="11"/>
    <cellStyle name="常规 3 3" xfId="12"/>
    <cellStyle name="常规 3 4" xfId="17"/>
    <cellStyle name="常规 3 5" xfId="22"/>
    <cellStyle name="常规 4" xfId="7"/>
    <cellStyle name="常规 5" xfId="8"/>
    <cellStyle name="常规 5 2" xfId="10"/>
    <cellStyle name="常规 5 3" xfId="23"/>
    <cellStyle name="常规 6" xfId="9"/>
    <cellStyle name="常规 7" xfId="24"/>
    <cellStyle name="常规 9" xfId="1"/>
    <cellStyle name="常规 9 2" xfId="18"/>
    <cellStyle name="常规 9 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tabSelected="1" workbookViewId="0">
      <pane ySplit="3" topLeftCell="A4" activePane="bottomLeft" state="frozen"/>
      <selection pane="bottomLeft" activeCell="W95" sqref="W95"/>
    </sheetView>
  </sheetViews>
  <sheetFormatPr defaultColWidth="9" defaultRowHeight="14.25"/>
  <cols>
    <col min="1" max="1" width="3.875" customWidth="1"/>
    <col min="2" max="2" width="14.125" customWidth="1"/>
    <col min="3" max="18" width="4.5" customWidth="1"/>
  </cols>
  <sheetData>
    <row r="1" spans="1:18" s="1" customFormat="1" ht="22.5" customHeight="1">
      <c r="A1" s="141" t="s">
        <v>113</v>
      </c>
      <c r="B1" s="138"/>
    </row>
    <row r="2" spans="1:18" s="2" customFormat="1" ht="32.25" customHeight="1">
      <c r="A2" s="142" t="s">
        <v>114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s="3" customFormat="1" ht="38.25" customHeight="1">
      <c r="A3" s="5" t="s">
        <v>0</v>
      </c>
      <c r="B3" s="5" t="s">
        <v>1</v>
      </c>
      <c r="C3" s="140" t="s">
        <v>112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115</v>
      </c>
      <c r="R3" s="9" t="s">
        <v>15</v>
      </c>
    </row>
    <row r="4" spans="1:18" s="4" customFormat="1" ht="26.1" customHeight="1">
      <c r="A4" s="139" t="s">
        <v>16</v>
      </c>
      <c r="B4" s="139"/>
      <c r="C4" s="135">
        <f t="shared" ref="C4:I4" si="0">SUM(C5,C89)</f>
        <v>246</v>
      </c>
      <c r="D4" s="135">
        <f t="shared" si="0"/>
        <v>2</v>
      </c>
      <c r="E4" s="135">
        <f t="shared" si="0"/>
        <v>85</v>
      </c>
      <c r="F4" s="135">
        <f t="shared" si="0"/>
        <v>70</v>
      </c>
      <c r="G4" s="135">
        <f t="shared" si="0"/>
        <v>13</v>
      </c>
      <c r="H4" s="135">
        <f t="shared" si="0"/>
        <v>6</v>
      </c>
      <c r="I4" s="135">
        <f t="shared" si="0"/>
        <v>2</v>
      </c>
      <c r="J4" s="135">
        <f t="shared" ref="J4:R4" si="1">SUM(J5,J89)</f>
        <v>3</v>
      </c>
      <c r="K4" s="135">
        <f t="shared" si="1"/>
        <v>30</v>
      </c>
      <c r="L4" s="135">
        <f t="shared" si="1"/>
        <v>3</v>
      </c>
      <c r="M4" s="135">
        <f t="shared" si="1"/>
        <v>14</v>
      </c>
      <c r="N4" s="135">
        <f t="shared" si="1"/>
        <v>9</v>
      </c>
      <c r="O4" s="135">
        <f t="shared" si="1"/>
        <v>6</v>
      </c>
      <c r="P4" s="135">
        <f t="shared" si="1"/>
        <v>1</v>
      </c>
      <c r="Q4" s="135">
        <f t="shared" si="1"/>
        <v>1</v>
      </c>
      <c r="R4" s="135">
        <f t="shared" si="1"/>
        <v>1</v>
      </c>
    </row>
    <row r="5" spans="1:18" s="4" customFormat="1" ht="26.1" customHeight="1">
      <c r="A5" s="32">
        <v>1</v>
      </c>
      <c r="B5" s="64" t="s">
        <v>17</v>
      </c>
      <c r="C5" s="136">
        <f>SUM(C8,C28,C37,C49,C55,C58,C68,C77,C82)</f>
        <v>146</v>
      </c>
      <c r="D5" s="136"/>
      <c r="E5" s="136">
        <f>SUM(E8,E28,E37,E49,E55,E58,E68,E77,E82)</f>
        <v>59</v>
      </c>
      <c r="F5" s="136">
        <f>SUM(F8,F28,F37,F49,F55,F58,F68,F77,F82)</f>
        <v>45</v>
      </c>
      <c r="G5" s="136"/>
      <c r="H5" s="136"/>
      <c r="I5" s="136"/>
      <c r="J5" s="136"/>
      <c r="K5" s="136">
        <f t="shared" ref="K5:R6" si="2">SUM(K8,K28,K37,K49,K55,K58,K68,K77,K82)</f>
        <v>15</v>
      </c>
      <c r="L5" s="136">
        <f t="shared" si="2"/>
        <v>3</v>
      </c>
      <c r="M5" s="136">
        <f t="shared" si="2"/>
        <v>9</v>
      </c>
      <c r="N5" s="136">
        <f t="shared" si="2"/>
        <v>7</v>
      </c>
      <c r="O5" s="136">
        <f t="shared" si="2"/>
        <v>5</v>
      </c>
      <c r="P5" s="136">
        <f t="shared" si="2"/>
        <v>1</v>
      </c>
      <c r="Q5" s="136">
        <f t="shared" si="2"/>
        <v>1</v>
      </c>
      <c r="R5" s="136">
        <f t="shared" si="2"/>
        <v>1</v>
      </c>
    </row>
    <row r="6" spans="1:18" s="4" customFormat="1" ht="23.1" customHeight="1">
      <c r="A6" s="32"/>
      <c r="B6" s="137" t="s">
        <v>41</v>
      </c>
      <c r="C6" s="136">
        <f>SUM(C9,C29,C38,C50,C56,C59,C69,C78,C83)</f>
        <v>117</v>
      </c>
      <c r="D6" s="136"/>
      <c r="E6" s="136">
        <f>SUM(E9,E29,E38,E50,E56,E59,E69,E78,E83)</f>
        <v>44</v>
      </c>
      <c r="F6" s="136">
        <f>SUM(F9,F29,F38,F50,F56,F59,F69,F78,F83)</f>
        <v>31</v>
      </c>
      <c r="G6" s="136"/>
      <c r="H6" s="136"/>
      <c r="I6" s="136"/>
      <c r="J6" s="136"/>
      <c r="K6" s="136">
        <f t="shared" si="2"/>
        <v>15</v>
      </c>
      <c r="L6" s="136">
        <f t="shared" si="2"/>
        <v>3</v>
      </c>
      <c r="M6" s="136">
        <f t="shared" si="2"/>
        <v>9</v>
      </c>
      <c r="N6" s="136">
        <f t="shared" si="2"/>
        <v>7</v>
      </c>
      <c r="O6" s="136">
        <f t="shared" si="2"/>
        <v>5</v>
      </c>
      <c r="P6" s="136">
        <f t="shared" si="2"/>
        <v>1</v>
      </c>
      <c r="Q6" s="136">
        <f t="shared" si="2"/>
        <v>1</v>
      </c>
      <c r="R6" s="136">
        <f t="shared" si="2"/>
        <v>1</v>
      </c>
    </row>
    <row r="7" spans="1:18" s="4" customFormat="1" ht="23.1" customHeight="1">
      <c r="A7" s="32"/>
      <c r="B7" s="137" t="s">
        <v>42</v>
      </c>
      <c r="C7" s="136">
        <f>SUM(C21,C33,C45,C62,C74)</f>
        <v>29</v>
      </c>
      <c r="D7" s="136"/>
      <c r="E7" s="136">
        <f>SUM(E21,E33,E45,E62,E74)</f>
        <v>15</v>
      </c>
      <c r="F7" s="136">
        <f>SUM(F21,F33,F45,F62,F74)</f>
        <v>14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</row>
    <row r="8" spans="1:18" s="4" customFormat="1" ht="18.95" customHeight="1">
      <c r="A8" s="6"/>
      <c r="B8" s="6" t="s">
        <v>40</v>
      </c>
      <c r="C8" s="51">
        <f>SUM(C9,C21)</f>
        <v>36</v>
      </c>
      <c r="D8" s="51"/>
      <c r="E8" s="51">
        <f>SUM(E9,E21)</f>
        <v>13</v>
      </c>
      <c r="F8" s="51">
        <f>SUM(F9,F21)</f>
        <v>14</v>
      </c>
      <c r="G8" s="51"/>
      <c r="H8" s="51"/>
      <c r="I8" s="51"/>
      <c r="J8" s="51"/>
      <c r="K8" s="51">
        <f>SUM(K9,K21)</f>
        <v>6</v>
      </c>
      <c r="L8" s="51"/>
      <c r="M8" s="51">
        <f>SUM(M9,M21)</f>
        <v>1</v>
      </c>
      <c r="N8" s="51">
        <f>SUM(N9,N21)</f>
        <v>1</v>
      </c>
      <c r="O8" s="51">
        <f>SUM(O9,O21)</f>
        <v>1</v>
      </c>
      <c r="P8" s="51"/>
      <c r="Q8" s="51"/>
      <c r="R8" s="51"/>
    </row>
    <row r="9" spans="1:18" s="4" customFormat="1" ht="18.95" customHeight="1">
      <c r="A9" s="6"/>
      <c r="B9" s="7" t="s">
        <v>18</v>
      </c>
      <c r="C9" s="51">
        <f>SUM(C10:C20)</f>
        <v>30</v>
      </c>
      <c r="D9" s="51"/>
      <c r="E9" s="51">
        <f>SUM(E10:E20)</f>
        <v>10</v>
      </c>
      <c r="F9" s="51">
        <f>SUM(F10:F20)</f>
        <v>11</v>
      </c>
      <c r="G9" s="51"/>
      <c r="H9" s="51"/>
      <c r="I9" s="51"/>
      <c r="J9" s="51"/>
      <c r="K9" s="51">
        <f>SUM(K10:K20)</f>
        <v>6</v>
      </c>
      <c r="L9" s="51"/>
      <c r="M9" s="51">
        <f>SUM(M10:M20)</f>
        <v>1</v>
      </c>
      <c r="N9" s="51">
        <f>SUM(N10:N20)</f>
        <v>1</v>
      </c>
      <c r="O9" s="51">
        <f>SUM(O10:O20)</f>
        <v>1</v>
      </c>
      <c r="P9" s="51"/>
      <c r="Q9" s="51"/>
      <c r="R9" s="51"/>
    </row>
    <row r="10" spans="1:18" s="4" customFormat="1" ht="18.95" customHeight="1">
      <c r="A10" s="6"/>
      <c r="B10" s="98" t="s">
        <v>19</v>
      </c>
      <c r="C10" s="89">
        <v>3</v>
      </c>
      <c r="D10" s="89"/>
      <c r="E10" s="89">
        <v>1</v>
      </c>
      <c r="F10" s="89">
        <v>1</v>
      </c>
      <c r="G10" s="89"/>
      <c r="H10" s="89"/>
      <c r="I10" s="89"/>
      <c r="J10" s="89"/>
      <c r="K10" s="89">
        <v>1</v>
      </c>
      <c r="L10" s="89"/>
      <c r="M10" s="89"/>
      <c r="N10" s="89"/>
      <c r="O10" s="89"/>
      <c r="P10" s="89"/>
      <c r="Q10" s="89"/>
      <c r="R10" s="89"/>
    </row>
    <row r="11" spans="1:18" s="4" customFormat="1" ht="18.95" customHeight="1">
      <c r="A11" s="6"/>
      <c r="B11" s="98" t="s">
        <v>20</v>
      </c>
      <c r="C11" s="89">
        <v>3</v>
      </c>
      <c r="D11" s="89"/>
      <c r="E11" s="89">
        <v>1</v>
      </c>
      <c r="F11" s="89">
        <v>1</v>
      </c>
      <c r="G11" s="89"/>
      <c r="H11" s="89"/>
      <c r="I11" s="89"/>
      <c r="J11" s="89"/>
      <c r="K11" s="89">
        <v>1</v>
      </c>
      <c r="L11" s="89"/>
      <c r="M11" s="89"/>
      <c r="N11" s="89"/>
      <c r="O11" s="89"/>
      <c r="P11" s="89"/>
      <c r="Q11" s="89"/>
      <c r="R11" s="89"/>
    </row>
    <row r="12" spans="1:18" s="4" customFormat="1" ht="18.95" customHeight="1">
      <c r="A12" s="6"/>
      <c r="B12" s="98" t="s">
        <v>21</v>
      </c>
      <c r="C12" s="89">
        <v>2</v>
      </c>
      <c r="D12" s="89"/>
      <c r="E12" s="89"/>
      <c r="F12" s="89">
        <v>1</v>
      </c>
      <c r="G12" s="89"/>
      <c r="H12" s="89"/>
      <c r="I12" s="89"/>
      <c r="J12" s="89"/>
      <c r="K12" s="89"/>
      <c r="L12" s="89"/>
      <c r="M12" s="89">
        <v>1</v>
      </c>
      <c r="N12" s="89"/>
      <c r="O12" s="89"/>
      <c r="P12" s="89"/>
      <c r="Q12" s="89"/>
      <c r="R12" s="89"/>
    </row>
    <row r="13" spans="1:18" s="4" customFormat="1" ht="18.95" customHeight="1">
      <c r="A13" s="6"/>
      <c r="B13" s="98" t="s">
        <v>22</v>
      </c>
      <c r="C13" s="89">
        <v>3</v>
      </c>
      <c r="D13" s="89"/>
      <c r="E13" s="89">
        <v>1</v>
      </c>
      <c r="F13" s="89">
        <v>1</v>
      </c>
      <c r="G13" s="89"/>
      <c r="H13" s="89"/>
      <c r="I13" s="89"/>
      <c r="J13" s="89"/>
      <c r="K13" s="89">
        <v>1</v>
      </c>
      <c r="L13" s="89"/>
      <c r="M13" s="89"/>
      <c r="N13" s="89"/>
      <c r="O13" s="89"/>
      <c r="P13" s="89"/>
      <c r="Q13" s="89"/>
      <c r="R13" s="89"/>
    </row>
    <row r="14" spans="1:18" s="4" customFormat="1" ht="18.95" customHeight="1">
      <c r="A14" s="6"/>
      <c r="B14" s="98" t="s">
        <v>23</v>
      </c>
      <c r="C14" s="89">
        <v>3</v>
      </c>
      <c r="D14" s="89"/>
      <c r="E14" s="89">
        <v>1</v>
      </c>
      <c r="F14" s="89">
        <v>1</v>
      </c>
      <c r="G14" s="89"/>
      <c r="H14" s="89"/>
      <c r="I14" s="89"/>
      <c r="J14" s="89"/>
      <c r="K14" s="89"/>
      <c r="L14" s="89"/>
      <c r="M14" s="89"/>
      <c r="N14" s="89">
        <v>1</v>
      </c>
      <c r="O14" s="89"/>
      <c r="P14" s="89"/>
      <c r="Q14" s="89"/>
      <c r="R14" s="89"/>
    </row>
    <row r="15" spans="1:18" s="4" customFormat="1" ht="18.95" customHeight="1">
      <c r="A15" s="6"/>
      <c r="B15" s="98" t="s">
        <v>24</v>
      </c>
      <c r="C15" s="89">
        <v>3</v>
      </c>
      <c r="D15" s="89"/>
      <c r="E15" s="89">
        <v>1</v>
      </c>
      <c r="F15" s="89">
        <v>1</v>
      </c>
      <c r="G15" s="89"/>
      <c r="H15" s="89"/>
      <c r="I15" s="89"/>
      <c r="J15" s="89"/>
      <c r="K15" s="89">
        <v>1</v>
      </c>
      <c r="L15" s="89"/>
      <c r="M15" s="89"/>
      <c r="N15" s="89"/>
      <c r="O15" s="89"/>
      <c r="P15" s="89"/>
      <c r="Q15" s="89"/>
      <c r="R15" s="89"/>
    </row>
    <row r="16" spans="1:18" s="4" customFormat="1" ht="18.95" customHeight="1">
      <c r="A16" s="6"/>
      <c r="B16" s="98" t="s">
        <v>25</v>
      </c>
      <c r="C16" s="89">
        <v>2</v>
      </c>
      <c r="D16" s="89"/>
      <c r="E16" s="89">
        <v>1</v>
      </c>
      <c r="F16" s="89">
        <v>1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18" s="4" customFormat="1" ht="18.95" customHeight="1">
      <c r="A17" s="6"/>
      <c r="B17" s="98" t="s">
        <v>26</v>
      </c>
      <c r="C17" s="89">
        <v>3</v>
      </c>
      <c r="D17" s="89"/>
      <c r="E17" s="89">
        <v>1</v>
      </c>
      <c r="F17" s="89">
        <v>1</v>
      </c>
      <c r="G17" s="89"/>
      <c r="H17" s="89"/>
      <c r="I17" s="89"/>
      <c r="J17" s="89"/>
      <c r="K17" s="89">
        <v>1</v>
      </c>
      <c r="L17" s="89"/>
      <c r="M17" s="89"/>
      <c r="N17" s="89"/>
      <c r="O17" s="89"/>
      <c r="P17" s="89"/>
      <c r="Q17" s="89"/>
      <c r="R17" s="89"/>
    </row>
    <row r="18" spans="1:18" s="4" customFormat="1" ht="18.95" customHeight="1">
      <c r="A18" s="6"/>
      <c r="B18" s="98" t="s">
        <v>27</v>
      </c>
      <c r="C18" s="89">
        <v>3</v>
      </c>
      <c r="D18" s="89"/>
      <c r="E18" s="89">
        <v>1</v>
      </c>
      <c r="F18" s="89">
        <v>1</v>
      </c>
      <c r="G18" s="89"/>
      <c r="H18" s="89"/>
      <c r="I18" s="89"/>
      <c r="J18" s="89"/>
      <c r="K18" s="89"/>
      <c r="L18" s="89"/>
      <c r="M18" s="89"/>
      <c r="N18" s="89"/>
      <c r="O18" s="89">
        <v>1</v>
      </c>
      <c r="P18" s="89"/>
      <c r="Q18" s="89"/>
      <c r="R18" s="89"/>
    </row>
    <row r="19" spans="1:18" s="4" customFormat="1" ht="18.95" customHeight="1">
      <c r="A19" s="6"/>
      <c r="B19" s="98" t="s">
        <v>28</v>
      </c>
      <c r="C19" s="89">
        <v>3</v>
      </c>
      <c r="D19" s="89"/>
      <c r="E19" s="89">
        <v>1</v>
      </c>
      <c r="F19" s="89">
        <v>1</v>
      </c>
      <c r="G19" s="89"/>
      <c r="H19" s="89"/>
      <c r="I19" s="89"/>
      <c r="J19" s="89"/>
      <c r="K19" s="89">
        <v>1</v>
      </c>
      <c r="L19" s="89"/>
      <c r="M19" s="89"/>
      <c r="N19" s="89"/>
      <c r="O19" s="89"/>
      <c r="P19" s="89"/>
      <c r="Q19" s="89"/>
      <c r="R19" s="89"/>
    </row>
    <row r="20" spans="1:18" s="4" customFormat="1" ht="18.95" customHeight="1">
      <c r="A20" s="6"/>
      <c r="B20" s="98" t="s">
        <v>29</v>
      </c>
      <c r="C20" s="89">
        <v>2</v>
      </c>
      <c r="D20" s="89"/>
      <c r="E20" s="89">
        <v>1</v>
      </c>
      <c r="F20" s="89">
        <v>1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</row>
    <row r="21" spans="1:18" s="4" customFormat="1" ht="18.95" customHeight="1">
      <c r="A21" s="6"/>
      <c r="B21" s="7" t="s">
        <v>30</v>
      </c>
      <c r="C21" s="8">
        <f>SUM(C22:C27)</f>
        <v>6</v>
      </c>
      <c r="D21" s="8"/>
      <c r="E21" s="8">
        <f>SUM(E22:E27)</f>
        <v>3</v>
      </c>
      <c r="F21" s="8">
        <f>SUM(F22:F27)</f>
        <v>3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s="4" customFormat="1" ht="18.95" customHeight="1">
      <c r="A22" s="6"/>
      <c r="B22" s="98" t="s">
        <v>31</v>
      </c>
      <c r="C22" s="97">
        <v>1</v>
      </c>
      <c r="D22" s="97"/>
      <c r="E22" s="97"/>
      <c r="F22" s="97">
        <v>1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6"/>
    </row>
    <row r="23" spans="1:18" s="4" customFormat="1" ht="18.95" customHeight="1">
      <c r="A23" s="6"/>
      <c r="B23" s="98" t="s">
        <v>87</v>
      </c>
      <c r="C23" s="97">
        <v>1</v>
      </c>
      <c r="D23" s="97"/>
      <c r="E23" s="97">
        <v>1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6"/>
    </row>
    <row r="24" spans="1:18" s="4" customFormat="1" ht="18.95" customHeight="1">
      <c r="A24" s="6"/>
      <c r="B24" s="98" t="s">
        <v>43</v>
      </c>
      <c r="C24" s="97">
        <v>1</v>
      </c>
      <c r="D24" s="97"/>
      <c r="E24" s="97"/>
      <c r="F24" s="97">
        <v>1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6"/>
    </row>
    <row r="25" spans="1:18" s="4" customFormat="1" ht="18.95" customHeight="1">
      <c r="A25" s="6"/>
      <c r="B25" s="98" t="s">
        <v>32</v>
      </c>
      <c r="C25" s="97">
        <v>1</v>
      </c>
      <c r="D25" s="97"/>
      <c r="E25" s="97"/>
      <c r="F25" s="97">
        <v>1</v>
      </c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6"/>
    </row>
    <row r="26" spans="1:18" s="4" customFormat="1" ht="18.95" customHeight="1">
      <c r="A26" s="6"/>
      <c r="B26" s="98" t="s">
        <v>33</v>
      </c>
      <c r="C26" s="97">
        <v>1</v>
      </c>
      <c r="D26" s="97"/>
      <c r="E26" s="97">
        <v>1</v>
      </c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6"/>
    </row>
    <row r="27" spans="1:18" s="4" customFormat="1" ht="18.95" customHeight="1">
      <c r="A27" s="6"/>
      <c r="B27" s="98" t="s">
        <v>34</v>
      </c>
      <c r="C27" s="97">
        <v>1</v>
      </c>
      <c r="D27" s="97"/>
      <c r="E27" s="97">
        <v>1</v>
      </c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6"/>
    </row>
    <row r="28" spans="1:18" s="4" customFormat="1" ht="18.95" customHeight="1">
      <c r="A28" s="16"/>
      <c r="B28" s="21" t="s">
        <v>46</v>
      </c>
      <c r="C28" s="68">
        <f>SUM(C29,C33)</f>
        <v>10</v>
      </c>
      <c r="D28" s="68"/>
      <c r="E28" s="68">
        <f t="shared" ref="E28:F28" si="3">SUM(E29,E33)</f>
        <v>5</v>
      </c>
      <c r="F28" s="68">
        <f t="shared" si="3"/>
        <v>3</v>
      </c>
      <c r="G28" s="68"/>
      <c r="H28" s="68"/>
      <c r="I28" s="68"/>
      <c r="J28" s="68"/>
      <c r="K28" s="68"/>
      <c r="L28" s="68"/>
      <c r="M28" s="68">
        <f t="shared" ref="M28:N28" si="4">SUM(M29,M33)</f>
        <v>1</v>
      </c>
      <c r="N28" s="68">
        <f t="shared" si="4"/>
        <v>1</v>
      </c>
      <c r="O28" s="66"/>
      <c r="P28" s="66"/>
      <c r="Q28" s="66"/>
      <c r="R28" s="66"/>
    </row>
    <row r="29" spans="1:18" s="4" customFormat="1" ht="18.95" customHeight="1">
      <c r="A29" s="18"/>
      <c r="B29" s="11" t="s">
        <v>18</v>
      </c>
      <c r="C29" s="125">
        <f t="shared" ref="C29:N29" si="5">SUM(C30:C32)</f>
        <v>5</v>
      </c>
      <c r="D29" s="125"/>
      <c r="E29" s="125">
        <f t="shared" si="5"/>
        <v>2</v>
      </c>
      <c r="F29" s="125">
        <f t="shared" si="5"/>
        <v>1</v>
      </c>
      <c r="G29" s="125"/>
      <c r="H29" s="125"/>
      <c r="I29" s="125"/>
      <c r="J29" s="125"/>
      <c r="K29" s="125"/>
      <c r="L29" s="125"/>
      <c r="M29" s="125">
        <f t="shared" si="5"/>
        <v>1</v>
      </c>
      <c r="N29" s="125">
        <f t="shared" si="5"/>
        <v>1</v>
      </c>
      <c r="O29" s="125"/>
      <c r="P29" s="125"/>
      <c r="Q29" s="125"/>
      <c r="R29" s="125"/>
    </row>
    <row r="30" spans="1:18" s="4" customFormat="1" ht="18.95" customHeight="1">
      <c r="A30" s="18"/>
      <c r="B30" s="34" t="s">
        <v>111</v>
      </c>
      <c r="C30" s="19">
        <v>2</v>
      </c>
      <c r="D30" s="19"/>
      <c r="E30" s="19"/>
      <c r="F30" s="19"/>
      <c r="G30" s="19"/>
      <c r="H30" s="19"/>
      <c r="I30" s="19"/>
      <c r="J30" s="19"/>
      <c r="K30" s="19"/>
      <c r="L30" s="19"/>
      <c r="M30" s="19">
        <v>1</v>
      </c>
      <c r="N30" s="19">
        <v>1</v>
      </c>
      <c r="O30" s="19"/>
      <c r="P30" s="19"/>
      <c r="Q30" s="19"/>
      <c r="R30" s="19"/>
    </row>
    <row r="31" spans="1:18" s="4" customFormat="1" ht="18.95" customHeight="1">
      <c r="A31" s="16"/>
      <c r="B31" s="34" t="s">
        <v>47</v>
      </c>
      <c r="C31" s="19">
        <v>2</v>
      </c>
      <c r="D31" s="19"/>
      <c r="E31" s="19">
        <v>1</v>
      </c>
      <c r="F31" s="19">
        <v>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s="4" customFormat="1" ht="18.95" customHeight="1">
      <c r="A32" s="16"/>
      <c r="B32" s="34" t="s">
        <v>48</v>
      </c>
      <c r="C32" s="20">
        <v>1</v>
      </c>
      <c r="D32" s="20"/>
      <c r="E32" s="20">
        <v>1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4" customFormat="1" ht="18.95" customHeight="1">
      <c r="A33" s="16"/>
      <c r="B33" s="11" t="s">
        <v>30</v>
      </c>
      <c r="C33" s="17">
        <f>SUM(C34:C36)</f>
        <v>5</v>
      </c>
      <c r="D33" s="17"/>
      <c r="E33" s="17">
        <f t="shared" ref="E33:F33" si="6">SUM(E34:E36)</f>
        <v>3</v>
      </c>
      <c r="F33" s="17">
        <f t="shared" si="6"/>
        <v>2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s="4" customFormat="1" ht="18.95" customHeight="1">
      <c r="A34" s="16"/>
      <c r="B34" s="34" t="s">
        <v>49</v>
      </c>
      <c r="C34" s="15">
        <v>2</v>
      </c>
      <c r="D34" s="15"/>
      <c r="E34" s="15">
        <v>1</v>
      </c>
      <c r="F34" s="15">
        <v>1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s="4" customFormat="1" ht="18.95" customHeight="1">
      <c r="A35" s="16"/>
      <c r="B35" s="34" t="s">
        <v>50</v>
      </c>
      <c r="C35" s="15">
        <v>2</v>
      </c>
      <c r="D35" s="15"/>
      <c r="E35" s="15">
        <v>1</v>
      </c>
      <c r="F35" s="15">
        <v>1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s="4" customFormat="1" ht="18.95" customHeight="1">
      <c r="A36" s="16"/>
      <c r="B36" s="34" t="s">
        <v>51</v>
      </c>
      <c r="C36" s="15">
        <v>1</v>
      </c>
      <c r="D36" s="15"/>
      <c r="E36" s="15">
        <v>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4" customFormat="1" ht="18.95" customHeight="1">
      <c r="A37" s="16"/>
      <c r="B37" s="121" t="s">
        <v>107</v>
      </c>
      <c r="C37" s="118">
        <f>SUM(C38,C45)</f>
        <v>29</v>
      </c>
      <c r="D37" s="121"/>
      <c r="E37" s="118">
        <f t="shared" ref="E37:F37" si="7">SUM(E38,E45)</f>
        <v>16</v>
      </c>
      <c r="F37" s="118">
        <f t="shared" si="7"/>
        <v>6</v>
      </c>
      <c r="G37" s="121"/>
      <c r="H37" s="121"/>
      <c r="I37" s="121"/>
      <c r="J37" s="121"/>
      <c r="K37" s="118">
        <f>SUM(K38,K45)</f>
        <v>4</v>
      </c>
      <c r="L37" s="121"/>
      <c r="M37" s="118">
        <f>SUM(M38,M45)</f>
        <v>2</v>
      </c>
      <c r="N37" s="121"/>
      <c r="O37" s="121"/>
      <c r="P37" s="118">
        <f>SUM(P38,P45)</f>
        <v>1</v>
      </c>
      <c r="Q37" s="121"/>
      <c r="R37" s="121"/>
    </row>
    <row r="38" spans="1:18" s="4" customFormat="1" ht="18.95" customHeight="1">
      <c r="A38" s="16"/>
      <c r="B38" s="119" t="s">
        <v>18</v>
      </c>
      <c r="C38" s="118">
        <f>SUM(C39:C44)</f>
        <v>23</v>
      </c>
      <c r="D38" s="125"/>
      <c r="E38" s="118">
        <f t="shared" ref="E38:F38" si="8">SUM(E39:E44)</f>
        <v>13</v>
      </c>
      <c r="F38" s="118">
        <f t="shared" si="8"/>
        <v>3</v>
      </c>
      <c r="G38" s="125"/>
      <c r="H38" s="125"/>
      <c r="I38" s="125"/>
      <c r="J38" s="125"/>
      <c r="K38" s="118">
        <f>SUM(K39:K44)</f>
        <v>4</v>
      </c>
      <c r="L38" s="125"/>
      <c r="M38" s="118">
        <f>SUM(M39:M44)</f>
        <v>2</v>
      </c>
      <c r="N38" s="125"/>
      <c r="O38" s="125"/>
      <c r="P38" s="118">
        <f>SUM(P39:P44)</f>
        <v>1</v>
      </c>
      <c r="Q38" s="126"/>
      <c r="R38" s="126"/>
    </row>
    <row r="39" spans="1:18" s="4" customFormat="1" ht="18.95" customHeight="1">
      <c r="A39" s="16"/>
      <c r="B39" s="22" t="s">
        <v>98</v>
      </c>
      <c r="C39" s="122">
        <v>12</v>
      </c>
      <c r="D39" s="122"/>
      <c r="E39" s="122">
        <v>8</v>
      </c>
      <c r="F39" s="122">
        <v>2</v>
      </c>
      <c r="G39" s="122"/>
      <c r="H39" s="122"/>
      <c r="I39" s="122"/>
      <c r="J39" s="122"/>
      <c r="K39" s="122"/>
      <c r="L39" s="122"/>
      <c r="M39" s="122">
        <v>1</v>
      </c>
      <c r="N39" s="122"/>
      <c r="O39" s="122"/>
      <c r="P39" s="122">
        <v>1</v>
      </c>
      <c r="Q39" s="122"/>
      <c r="R39" s="122"/>
    </row>
    <row r="40" spans="1:18" s="4" customFormat="1" ht="18.95" customHeight="1">
      <c r="A40" s="16"/>
      <c r="B40" s="22" t="s">
        <v>99</v>
      </c>
      <c r="C40" s="123">
        <v>1</v>
      </c>
      <c r="D40" s="123"/>
      <c r="E40" s="123"/>
      <c r="F40" s="123"/>
      <c r="G40" s="123"/>
      <c r="H40" s="123"/>
      <c r="I40" s="123"/>
      <c r="J40" s="123"/>
      <c r="K40" s="123">
        <v>1</v>
      </c>
      <c r="L40" s="123"/>
      <c r="M40" s="123"/>
      <c r="N40" s="123"/>
      <c r="O40" s="123"/>
      <c r="P40" s="123"/>
      <c r="Q40" s="123"/>
      <c r="R40" s="123"/>
    </row>
    <row r="41" spans="1:18" s="4" customFormat="1" ht="18.95" customHeight="1">
      <c r="A41" s="16"/>
      <c r="B41" s="22" t="s">
        <v>100</v>
      </c>
      <c r="C41" s="123">
        <v>2</v>
      </c>
      <c r="D41" s="123"/>
      <c r="E41" s="123"/>
      <c r="F41" s="123"/>
      <c r="G41" s="123"/>
      <c r="H41" s="123"/>
      <c r="I41" s="123"/>
      <c r="J41" s="123"/>
      <c r="K41" s="123">
        <v>1</v>
      </c>
      <c r="L41" s="123"/>
      <c r="M41" s="123">
        <v>1</v>
      </c>
      <c r="N41" s="123"/>
      <c r="O41" s="123"/>
      <c r="P41" s="123"/>
      <c r="Q41" s="123"/>
      <c r="R41" s="123"/>
    </row>
    <row r="42" spans="1:18" s="4" customFormat="1" ht="18.95" customHeight="1">
      <c r="A42" s="16"/>
      <c r="B42" s="22" t="s">
        <v>101</v>
      </c>
      <c r="C42" s="123">
        <v>1</v>
      </c>
      <c r="D42" s="123"/>
      <c r="E42" s="123">
        <v>1</v>
      </c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</row>
    <row r="43" spans="1:18" s="4" customFormat="1" ht="18.95" customHeight="1">
      <c r="A43" s="16"/>
      <c r="B43" s="22" t="s">
        <v>102</v>
      </c>
      <c r="C43" s="123">
        <v>1</v>
      </c>
      <c r="D43" s="123"/>
      <c r="E43" s="123"/>
      <c r="F43" s="123"/>
      <c r="G43" s="123"/>
      <c r="H43" s="123"/>
      <c r="I43" s="123"/>
      <c r="J43" s="123"/>
      <c r="K43" s="123">
        <v>1</v>
      </c>
      <c r="L43" s="123"/>
      <c r="M43" s="123"/>
      <c r="N43" s="123"/>
      <c r="O43" s="123"/>
      <c r="P43" s="123"/>
      <c r="Q43" s="123"/>
      <c r="R43" s="123"/>
    </row>
    <row r="44" spans="1:18" s="4" customFormat="1" ht="18.95" customHeight="1">
      <c r="A44" s="16"/>
      <c r="B44" s="22" t="s">
        <v>103</v>
      </c>
      <c r="C44" s="123">
        <v>6</v>
      </c>
      <c r="D44" s="123"/>
      <c r="E44" s="123">
        <v>4</v>
      </c>
      <c r="F44" s="123">
        <v>1</v>
      </c>
      <c r="G44" s="123"/>
      <c r="H44" s="123"/>
      <c r="I44" s="123"/>
      <c r="J44" s="123"/>
      <c r="K44" s="123">
        <v>1</v>
      </c>
      <c r="L44" s="123"/>
      <c r="M44" s="123"/>
      <c r="N44" s="123"/>
      <c r="O44" s="123"/>
      <c r="P44" s="123"/>
      <c r="Q44" s="123"/>
      <c r="R44" s="123"/>
    </row>
    <row r="45" spans="1:18" s="4" customFormat="1" ht="18.95" customHeight="1">
      <c r="A45" s="16"/>
      <c r="B45" s="119" t="s">
        <v>30</v>
      </c>
      <c r="C45" s="118">
        <f>SUM(C46:C48)</f>
        <v>6</v>
      </c>
      <c r="D45" s="125"/>
      <c r="E45" s="118">
        <f>SUM(E46:E48)</f>
        <v>3</v>
      </c>
      <c r="F45" s="118">
        <f>SUM(F46:F48)</f>
        <v>3</v>
      </c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</row>
    <row r="46" spans="1:18" s="4" customFormat="1" ht="18.95" customHeight="1">
      <c r="A46" s="16"/>
      <c r="B46" s="22" t="s">
        <v>104</v>
      </c>
      <c r="C46" s="126">
        <v>2</v>
      </c>
      <c r="D46" s="125"/>
      <c r="E46" s="126">
        <v>1</v>
      </c>
      <c r="F46" s="126">
        <v>1</v>
      </c>
      <c r="G46" s="124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</row>
    <row r="47" spans="1:18" s="4" customFormat="1" ht="18.95" customHeight="1">
      <c r="A47" s="16"/>
      <c r="B47" s="22" t="s">
        <v>105</v>
      </c>
      <c r="C47" s="126">
        <v>2</v>
      </c>
      <c r="D47" s="125"/>
      <c r="E47" s="126">
        <v>1</v>
      </c>
      <c r="F47" s="126">
        <v>1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</row>
    <row r="48" spans="1:18" s="4" customFormat="1" ht="18.95" customHeight="1">
      <c r="A48" s="16"/>
      <c r="B48" s="22" t="s">
        <v>106</v>
      </c>
      <c r="C48" s="126">
        <v>2</v>
      </c>
      <c r="D48" s="125"/>
      <c r="E48" s="126">
        <v>1</v>
      </c>
      <c r="F48" s="126">
        <v>1</v>
      </c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</row>
    <row r="49" spans="1:18" s="4" customFormat="1" ht="18.95" customHeight="1">
      <c r="A49" s="16"/>
      <c r="B49" s="82" t="s">
        <v>84</v>
      </c>
      <c r="C49" s="125">
        <f t="shared" ref="C49:R49" si="9">SUM(C50)</f>
        <v>18</v>
      </c>
      <c r="D49" s="125"/>
      <c r="E49" s="125">
        <f t="shared" si="9"/>
        <v>5</v>
      </c>
      <c r="F49" s="125">
        <f t="shared" si="9"/>
        <v>5</v>
      </c>
      <c r="G49" s="125"/>
      <c r="H49" s="125"/>
      <c r="I49" s="125"/>
      <c r="J49" s="125"/>
      <c r="K49" s="125">
        <f t="shared" si="9"/>
        <v>1</v>
      </c>
      <c r="L49" s="125">
        <f t="shared" si="9"/>
        <v>1</v>
      </c>
      <c r="M49" s="125">
        <f t="shared" si="9"/>
        <v>1</v>
      </c>
      <c r="N49" s="125">
        <f t="shared" si="9"/>
        <v>1</v>
      </c>
      <c r="O49" s="125">
        <f t="shared" si="9"/>
        <v>2</v>
      </c>
      <c r="P49" s="125"/>
      <c r="Q49" s="125">
        <f t="shared" si="9"/>
        <v>1</v>
      </c>
      <c r="R49" s="125">
        <f t="shared" si="9"/>
        <v>1</v>
      </c>
    </row>
    <row r="50" spans="1:18" s="4" customFormat="1" ht="18.95" customHeight="1">
      <c r="A50" s="16"/>
      <c r="B50" s="87" t="s">
        <v>18</v>
      </c>
      <c r="C50" s="125">
        <f t="shared" ref="C50:R50" si="10">SUM(C51:C54)</f>
        <v>18</v>
      </c>
      <c r="D50" s="125"/>
      <c r="E50" s="125">
        <f t="shared" si="10"/>
        <v>5</v>
      </c>
      <c r="F50" s="125">
        <f t="shared" si="10"/>
        <v>5</v>
      </c>
      <c r="G50" s="125"/>
      <c r="H50" s="125"/>
      <c r="I50" s="125"/>
      <c r="J50" s="125"/>
      <c r="K50" s="125">
        <f t="shared" si="10"/>
        <v>1</v>
      </c>
      <c r="L50" s="125">
        <f t="shared" si="10"/>
        <v>1</v>
      </c>
      <c r="M50" s="125">
        <f t="shared" si="10"/>
        <v>1</v>
      </c>
      <c r="N50" s="125">
        <f t="shared" si="10"/>
        <v>1</v>
      </c>
      <c r="O50" s="125">
        <f t="shared" si="10"/>
        <v>2</v>
      </c>
      <c r="P50" s="125"/>
      <c r="Q50" s="125">
        <f t="shared" si="10"/>
        <v>1</v>
      </c>
      <c r="R50" s="125">
        <f t="shared" si="10"/>
        <v>1</v>
      </c>
    </row>
    <row r="51" spans="1:18" s="4" customFormat="1" ht="18.95" customHeight="1">
      <c r="A51" s="16"/>
      <c r="B51" s="88" t="s">
        <v>75</v>
      </c>
      <c r="C51" s="58">
        <v>12</v>
      </c>
      <c r="D51" s="58"/>
      <c r="E51" s="58">
        <v>2</v>
      </c>
      <c r="F51" s="58">
        <v>3</v>
      </c>
      <c r="G51" s="58"/>
      <c r="H51" s="58"/>
      <c r="I51" s="58"/>
      <c r="J51" s="58"/>
      <c r="K51" s="58">
        <v>1</v>
      </c>
      <c r="L51" s="58">
        <v>1</v>
      </c>
      <c r="M51" s="58">
        <v>1</v>
      </c>
      <c r="N51" s="58">
        <v>1</v>
      </c>
      <c r="O51" s="58">
        <v>1</v>
      </c>
      <c r="P51" s="58"/>
      <c r="Q51" s="58">
        <v>1</v>
      </c>
      <c r="R51" s="58">
        <v>1</v>
      </c>
    </row>
    <row r="52" spans="1:18" s="4" customFormat="1" ht="18.95" customHeight="1">
      <c r="A52" s="16"/>
      <c r="B52" s="88" t="s">
        <v>76</v>
      </c>
      <c r="C52" s="58">
        <v>3</v>
      </c>
      <c r="D52" s="58"/>
      <c r="E52" s="58">
        <v>1</v>
      </c>
      <c r="F52" s="58">
        <v>1</v>
      </c>
      <c r="G52" s="58"/>
      <c r="H52" s="58"/>
      <c r="I52" s="58"/>
      <c r="J52" s="58"/>
      <c r="K52" s="58"/>
      <c r="L52" s="58"/>
      <c r="M52" s="58"/>
      <c r="N52" s="58"/>
      <c r="O52" s="58">
        <v>1</v>
      </c>
      <c r="P52" s="58"/>
      <c r="Q52" s="58"/>
      <c r="R52" s="58"/>
    </row>
    <row r="53" spans="1:18" s="4" customFormat="1" ht="18.95" customHeight="1">
      <c r="A53" s="16"/>
      <c r="B53" s="88" t="s">
        <v>77</v>
      </c>
      <c r="C53" s="58">
        <v>1</v>
      </c>
      <c r="D53" s="58"/>
      <c r="E53" s="58">
        <v>1</v>
      </c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s="4" customFormat="1" ht="18.95" customHeight="1">
      <c r="A54" s="16"/>
      <c r="B54" s="88" t="s">
        <v>78</v>
      </c>
      <c r="C54" s="58">
        <v>2</v>
      </c>
      <c r="D54" s="58"/>
      <c r="E54" s="58">
        <v>1</v>
      </c>
      <c r="F54" s="58">
        <v>1</v>
      </c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1:18" s="4" customFormat="1" ht="18.95" customHeight="1">
      <c r="A55" s="10"/>
      <c r="B55" s="21" t="s">
        <v>72</v>
      </c>
      <c r="C55" s="66">
        <f>SUM(D55:R55)</f>
        <v>18</v>
      </c>
      <c r="D55" s="67"/>
      <c r="E55" s="66">
        <v>5</v>
      </c>
      <c r="F55" s="66">
        <v>3</v>
      </c>
      <c r="G55" s="66"/>
      <c r="H55" s="66"/>
      <c r="I55" s="66"/>
      <c r="J55" s="66"/>
      <c r="K55" s="66">
        <v>2</v>
      </c>
      <c r="L55" s="66">
        <v>2</v>
      </c>
      <c r="M55" s="66">
        <v>3</v>
      </c>
      <c r="N55" s="66">
        <v>2</v>
      </c>
      <c r="O55" s="66">
        <v>1</v>
      </c>
      <c r="P55" s="67"/>
      <c r="Q55" s="67"/>
      <c r="R55" s="67"/>
    </row>
    <row r="56" spans="1:18" s="4" customFormat="1" ht="18.95" customHeight="1">
      <c r="A56" s="10"/>
      <c r="B56" s="56" t="s">
        <v>73</v>
      </c>
      <c r="C56" s="66">
        <f>SUM(D56:R56)</f>
        <v>18</v>
      </c>
      <c r="D56" s="67"/>
      <c r="E56" s="66">
        <v>5</v>
      </c>
      <c r="F56" s="66">
        <v>3</v>
      </c>
      <c r="G56" s="66"/>
      <c r="H56" s="66"/>
      <c r="I56" s="66"/>
      <c r="J56" s="66"/>
      <c r="K56" s="66">
        <v>2</v>
      </c>
      <c r="L56" s="66">
        <v>2</v>
      </c>
      <c r="M56" s="66">
        <v>3</v>
      </c>
      <c r="N56" s="66">
        <v>2</v>
      </c>
      <c r="O56" s="66">
        <v>1</v>
      </c>
      <c r="P56" s="67"/>
      <c r="Q56" s="67"/>
      <c r="R56" s="67"/>
    </row>
    <row r="57" spans="1:18" s="4" customFormat="1" ht="18.95" customHeight="1">
      <c r="A57" s="10"/>
      <c r="B57" s="22" t="s">
        <v>71</v>
      </c>
      <c r="C57" s="67">
        <f>SUM(D57:R57)</f>
        <v>18</v>
      </c>
      <c r="D57" s="67"/>
      <c r="E57" s="67">
        <v>5</v>
      </c>
      <c r="F57" s="67">
        <v>3</v>
      </c>
      <c r="G57" s="67"/>
      <c r="H57" s="67"/>
      <c r="I57" s="67"/>
      <c r="J57" s="67"/>
      <c r="K57" s="67">
        <v>2</v>
      </c>
      <c r="L57" s="67">
        <v>2</v>
      </c>
      <c r="M57" s="67">
        <v>3</v>
      </c>
      <c r="N57" s="67">
        <v>2</v>
      </c>
      <c r="O57" s="67">
        <v>1</v>
      </c>
      <c r="P57" s="67"/>
      <c r="Q57" s="67"/>
      <c r="R57" s="67"/>
    </row>
    <row r="58" spans="1:18" s="4" customFormat="1" ht="18.95" customHeight="1">
      <c r="A58" s="45"/>
      <c r="B58" s="47" t="s">
        <v>61</v>
      </c>
      <c r="C58" s="47">
        <f t="shared" ref="C58:O58" si="11">SUM(C59,C62)</f>
        <v>13</v>
      </c>
      <c r="D58" s="47"/>
      <c r="E58" s="47">
        <f t="shared" si="11"/>
        <v>7</v>
      </c>
      <c r="F58" s="47">
        <f t="shared" si="11"/>
        <v>5</v>
      </c>
      <c r="G58" s="47"/>
      <c r="H58" s="47"/>
      <c r="I58" s="47"/>
      <c r="J58" s="47"/>
      <c r="K58" s="47"/>
      <c r="L58" s="47"/>
      <c r="M58" s="47"/>
      <c r="N58" s="47"/>
      <c r="O58" s="47">
        <f t="shared" si="11"/>
        <v>1</v>
      </c>
      <c r="P58" s="47"/>
      <c r="Q58" s="47"/>
      <c r="R58" s="47"/>
    </row>
    <row r="59" spans="1:18" s="4" customFormat="1" ht="18.95" customHeight="1">
      <c r="A59" s="45"/>
      <c r="B59" s="46" t="s">
        <v>18</v>
      </c>
      <c r="C59" s="27">
        <f t="shared" ref="C59:O59" si="12">SUM(C60:C61)</f>
        <v>3</v>
      </c>
      <c r="D59" s="27"/>
      <c r="E59" s="27">
        <f t="shared" si="12"/>
        <v>2</v>
      </c>
      <c r="F59" s="27"/>
      <c r="G59" s="27"/>
      <c r="H59" s="27"/>
      <c r="I59" s="27"/>
      <c r="J59" s="27"/>
      <c r="K59" s="27"/>
      <c r="L59" s="27"/>
      <c r="M59" s="27"/>
      <c r="N59" s="27"/>
      <c r="O59" s="27">
        <f t="shared" si="12"/>
        <v>1</v>
      </c>
      <c r="P59" s="27"/>
      <c r="Q59" s="27"/>
      <c r="R59" s="27"/>
    </row>
    <row r="60" spans="1:18" s="4" customFormat="1" ht="18.95" customHeight="1">
      <c r="A60" s="45"/>
      <c r="B60" s="22" t="s">
        <v>62</v>
      </c>
      <c r="C60" s="48">
        <v>1</v>
      </c>
      <c r="D60" s="48"/>
      <c r="E60" s="48">
        <v>1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 s="4" customFormat="1" ht="18.95" customHeight="1">
      <c r="A61" s="45"/>
      <c r="B61" s="22" t="s">
        <v>68</v>
      </c>
      <c r="C61" s="49">
        <v>2</v>
      </c>
      <c r="D61" s="49"/>
      <c r="E61" s="49">
        <v>1</v>
      </c>
      <c r="F61" s="49"/>
      <c r="G61" s="49"/>
      <c r="H61" s="49"/>
      <c r="I61" s="49"/>
      <c r="J61" s="49"/>
      <c r="K61" s="49"/>
      <c r="L61" s="49"/>
      <c r="M61" s="49"/>
      <c r="N61" s="49"/>
      <c r="O61" s="49">
        <v>1</v>
      </c>
      <c r="P61" s="49"/>
      <c r="Q61" s="49"/>
      <c r="R61" s="49"/>
    </row>
    <row r="62" spans="1:18" s="4" customFormat="1" ht="18.95" customHeight="1">
      <c r="A62" s="45"/>
      <c r="B62" s="46" t="s">
        <v>30</v>
      </c>
      <c r="C62" s="27">
        <f t="shared" ref="C62:F62" si="13">SUM(C63:C67)</f>
        <v>10</v>
      </c>
      <c r="D62" s="27"/>
      <c r="E62" s="27">
        <f t="shared" si="13"/>
        <v>5</v>
      </c>
      <c r="F62" s="27">
        <f t="shared" si="13"/>
        <v>5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s="4" customFormat="1" ht="18.95" customHeight="1">
      <c r="A63" s="45"/>
      <c r="B63" s="65" t="s">
        <v>63</v>
      </c>
      <c r="C63" s="50">
        <v>2</v>
      </c>
      <c r="D63" s="50"/>
      <c r="E63" s="50">
        <v>1</v>
      </c>
      <c r="F63" s="50">
        <v>1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s="4" customFormat="1" ht="18.95" customHeight="1">
      <c r="A64" s="45"/>
      <c r="B64" s="65" t="s">
        <v>64</v>
      </c>
      <c r="C64" s="50">
        <v>2</v>
      </c>
      <c r="D64" s="50"/>
      <c r="E64" s="50">
        <v>1</v>
      </c>
      <c r="F64" s="50">
        <v>1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s="4" customFormat="1" ht="18.95" customHeight="1">
      <c r="A65" s="45"/>
      <c r="B65" s="65" t="s">
        <v>65</v>
      </c>
      <c r="C65" s="50">
        <v>2</v>
      </c>
      <c r="D65" s="50"/>
      <c r="E65" s="50">
        <v>1</v>
      </c>
      <c r="F65" s="50">
        <v>1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s="4" customFormat="1" ht="18.95" customHeight="1">
      <c r="A66" s="45"/>
      <c r="B66" s="65" t="s">
        <v>66</v>
      </c>
      <c r="C66" s="50">
        <v>2</v>
      </c>
      <c r="D66" s="50"/>
      <c r="E66" s="50">
        <v>1</v>
      </c>
      <c r="F66" s="50">
        <v>1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s="4" customFormat="1" ht="18.95" customHeight="1">
      <c r="A67" s="45"/>
      <c r="B67" s="65" t="s">
        <v>67</v>
      </c>
      <c r="C67" s="50">
        <v>2</v>
      </c>
      <c r="D67" s="50"/>
      <c r="E67" s="50">
        <v>1</v>
      </c>
      <c r="F67" s="50">
        <v>1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s="4" customFormat="1" ht="18.95" customHeight="1">
      <c r="A68" s="95"/>
      <c r="B68" s="110" t="s">
        <v>88</v>
      </c>
      <c r="C68" s="110">
        <f>SUM(C69,C74)</f>
        <v>9</v>
      </c>
      <c r="D68" s="110"/>
      <c r="E68" s="110">
        <f t="shared" ref="E68:F68" si="14">SUM(E69,E74)</f>
        <v>3</v>
      </c>
      <c r="F68" s="110">
        <f t="shared" si="14"/>
        <v>6</v>
      </c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</row>
    <row r="69" spans="1:18" s="4" customFormat="1" ht="18.95" customHeight="1">
      <c r="A69" s="108"/>
      <c r="B69" s="109" t="s">
        <v>18</v>
      </c>
      <c r="C69" s="125">
        <f>SUM(C70:C73)</f>
        <v>7</v>
      </c>
      <c r="D69" s="125"/>
      <c r="E69" s="125">
        <f t="shared" ref="E69:F69" si="15">SUM(E70:E73)</f>
        <v>2</v>
      </c>
      <c r="F69" s="125">
        <f t="shared" si="15"/>
        <v>5</v>
      </c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</row>
    <row r="70" spans="1:18" s="4" customFormat="1" ht="18.95" customHeight="1">
      <c r="A70" s="95"/>
      <c r="B70" s="22" t="s">
        <v>89</v>
      </c>
      <c r="C70" s="130">
        <v>1</v>
      </c>
      <c r="D70" s="130"/>
      <c r="E70" s="130"/>
      <c r="F70" s="130">
        <v>1</v>
      </c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</row>
    <row r="71" spans="1:18" s="4" customFormat="1" ht="18.95" customHeight="1">
      <c r="A71" s="95"/>
      <c r="B71" s="22" t="s">
        <v>90</v>
      </c>
      <c r="C71" s="123">
        <v>3</v>
      </c>
      <c r="D71" s="123"/>
      <c r="E71" s="123">
        <v>1</v>
      </c>
      <c r="F71" s="123">
        <v>2</v>
      </c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</row>
    <row r="72" spans="1:18" s="4" customFormat="1" ht="18.95" customHeight="1">
      <c r="A72" s="95"/>
      <c r="B72" s="22" t="s">
        <v>91</v>
      </c>
      <c r="C72" s="123">
        <v>2</v>
      </c>
      <c r="D72" s="123"/>
      <c r="E72" s="123">
        <v>1</v>
      </c>
      <c r="F72" s="123">
        <v>1</v>
      </c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</row>
    <row r="73" spans="1:18" s="4" customFormat="1" ht="18.95" customHeight="1">
      <c r="A73" s="95"/>
      <c r="B73" s="22" t="s">
        <v>94</v>
      </c>
      <c r="C73" s="123">
        <v>1</v>
      </c>
      <c r="D73" s="123"/>
      <c r="E73" s="123"/>
      <c r="F73" s="123">
        <v>1</v>
      </c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</row>
    <row r="74" spans="1:18" s="4" customFormat="1" ht="18.95" customHeight="1">
      <c r="A74" s="108"/>
      <c r="B74" s="109" t="s">
        <v>30</v>
      </c>
      <c r="C74" s="125">
        <f>SUM(C75:C76)</f>
        <v>2</v>
      </c>
      <c r="D74" s="125"/>
      <c r="E74" s="125">
        <f t="shared" ref="E74:F74" si="16">SUM(E75:E76)</f>
        <v>1</v>
      </c>
      <c r="F74" s="125">
        <f t="shared" si="16"/>
        <v>1</v>
      </c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</row>
    <row r="75" spans="1:18" s="4" customFormat="1" ht="18.95" customHeight="1">
      <c r="A75" s="95"/>
      <c r="B75" s="22" t="s">
        <v>92</v>
      </c>
      <c r="C75" s="132">
        <v>1</v>
      </c>
      <c r="D75" s="132"/>
      <c r="E75" s="132">
        <v>1</v>
      </c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</row>
    <row r="76" spans="1:18" s="4" customFormat="1" ht="18.95" customHeight="1">
      <c r="A76" s="95"/>
      <c r="B76" s="22" t="s">
        <v>93</v>
      </c>
      <c r="C76" s="111">
        <v>1</v>
      </c>
      <c r="D76" s="111"/>
      <c r="E76" s="111"/>
      <c r="F76" s="111">
        <v>1</v>
      </c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</row>
    <row r="77" spans="1:18" s="4" customFormat="1" ht="18.95" customHeight="1">
      <c r="A77" s="10"/>
      <c r="B77" s="43" t="s">
        <v>82</v>
      </c>
      <c r="C77" s="51">
        <f t="shared" ref="C77:N77" si="17">SUM(C78)</f>
        <v>5</v>
      </c>
      <c r="D77" s="51"/>
      <c r="E77" s="51"/>
      <c r="F77" s="51">
        <f t="shared" si="17"/>
        <v>2</v>
      </c>
      <c r="G77" s="51"/>
      <c r="H77" s="51"/>
      <c r="I77" s="51"/>
      <c r="J77" s="51"/>
      <c r="K77" s="51"/>
      <c r="L77" s="51"/>
      <c r="M77" s="51">
        <f t="shared" si="17"/>
        <v>1</v>
      </c>
      <c r="N77" s="51">
        <f t="shared" si="17"/>
        <v>2</v>
      </c>
      <c r="O77" s="51"/>
      <c r="P77" s="51"/>
      <c r="Q77" s="51"/>
      <c r="R77" s="51"/>
    </row>
    <row r="78" spans="1:18" s="4" customFormat="1" ht="18.95" customHeight="1">
      <c r="A78" s="78"/>
      <c r="B78" s="76" t="s">
        <v>18</v>
      </c>
      <c r="C78" s="81">
        <f t="shared" ref="C78:N78" si="18">SUM(C79:C81)</f>
        <v>5</v>
      </c>
      <c r="D78" s="81"/>
      <c r="E78" s="81"/>
      <c r="F78" s="81">
        <f t="shared" si="18"/>
        <v>2</v>
      </c>
      <c r="G78" s="81"/>
      <c r="H78" s="81"/>
      <c r="I78" s="81"/>
      <c r="J78" s="81"/>
      <c r="K78" s="81"/>
      <c r="L78" s="81"/>
      <c r="M78" s="81">
        <f t="shared" si="18"/>
        <v>1</v>
      </c>
      <c r="N78" s="81">
        <f t="shared" si="18"/>
        <v>2</v>
      </c>
      <c r="O78" s="81"/>
      <c r="P78" s="81"/>
      <c r="Q78" s="81"/>
      <c r="R78" s="81"/>
    </row>
    <row r="79" spans="1:18" s="4" customFormat="1" ht="18.95" customHeight="1">
      <c r="A79" s="75"/>
      <c r="B79" s="22" t="s">
        <v>79</v>
      </c>
      <c r="C79" s="77">
        <v>1</v>
      </c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>
        <v>1</v>
      </c>
      <c r="O79" s="77"/>
      <c r="P79" s="77"/>
      <c r="Q79" s="77"/>
      <c r="R79" s="77"/>
    </row>
    <row r="80" spans="1:18" s="4" customFormat="1" ht="18.95" customHeight="1">
      <c r="A80" s="75"/>
      <c r="B80" s="35" t="s">
        <v>80</v>
      </c>
      <c r="C80" s="79">
        <v>3</v>
      </c>
      <c r="D80" s="79"/>
      <c r="E80" s="79"/>
      <c r="F80" s="79">
        <v>1</v>
      </c>
      <c r="G80" s="79"/>
      <c r="H80" s="79"/>
      <c r="I80" s="79"/>
      <c r="J80" s="79"/>
      <c r="K80" s="79"/>
      <c r="L80" s="79"/>
      <c r="M80" s="79">
        <v>1</v>
      </c>
      <c r="N80" s="79">
        <v>1</v>
      </c>
      <c r="O80" s="79"/>
      <c r="P80" s="79"/>
      <c r="Q80" s="79"/>
      <c r="R80" s="79"/>
    </row>
    <row r="81" spans="1:18" s="4" customFormat="1" ht="18.95" customHeight="1">
      <c r="A81" s="75"/>
      <c r="B81" s="22" t="s">
        <v>81</v>
      </c>
      <c r="C81" s="79">
        <v>1</v>
      </c>
      <c r="D81" s="79"/>
      <c r="E81" s="79"/>
      <c r="F81" s="79">
        <v>1</v>
      </c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</row>
    <row r="82" spans="1:18" s="4" customFormat="1" ht="18.95" customHeight="1">
      <c r="A82" s="10"/>
      <c r="B82" s="37" t="s">
        <v>59</v>
      </c>
      <c r="C82" s="37">
        <f>SUM(C83)</f>
        <v>8</v>
      </c>
      <c r="D82" s="37"/>
      <c r="E82" s="37">
        <f t="shared" ref="E82:K82" si="19">SUM(E83)</f>
        <v>5</v>
      </c>
      <c r="F82" s="37">
        <f t="shared" si="19"/>
        <v>1</v>
      </c>
      <c r="G82" s="37"/>
      <c r="H82" s="37"/>
      <c r="I82" s="37"/>
      <c r="J82" s="37"/>
      <c r="K82" s="37">
        <f t="shared" si="19"/>
        <v>2</v>
      </c>
      <c r="L82" s="37"/>
      <c r="M82" s="37"/>
      <c r="N82" s="37"/>
      <c r="O82" s="37"/>
      <c r="P82" s="37"/>
      <c r="Q82" s="37"/>
      <c r="R82" s="37"/>
    </row>
    <row r="83" spans="1:18" s="4" customFormat="1" ht="18.95" customHeight="1">
      <c r="A83" s="10"/>
      <c r="B83" s="23" t="s">
        <v>18</v>
      </c>
      <c r="C83" s="38">
        <f>SUM(C84:C88)</f>
        <v>8</v>
      </c>
      <c r="D83" s="38"/>
      <c r="E83" s="38">
        <f t="shared" ref="E83:K83" si="20">SUM(E84:E88)</f>
        <v>5</v>
      </c>
      <c r="F83" s="38">
        <f t="shared" si="20"/>
        <v>1</v>
      </c>
      <c r="G83" s="38"/>
      <c r="H83" s="38"/>
      <c r="I83" s="38"/>
      <c r="J83" s="38"/>
      <c r="K83" s="38">
        <f t="shared" si="20"/>
        <v>2</v>
      </c>
      <c r="L83" s="38"/>
      <c r="M83" s="38"/>
      <c r="N83" s="38"/>
      <c r="O83" s="38"/>
      <c r="P83" s="38"/>
      <c r="Q83" s="38"/>
      <c r="R83" s="38"/>
    </row>
    <row r="84" spans="1:18" s="4" customFormat="1" ht="18.95" customHeight="1">
      <c r="A84" s="10"/>
      <c r="B84" s="35" t="s">
        <v>54</v>
      </c>
      <c r="C84" s="39">
        <v>1</v>
      </c>
      <c r="D84" s="39"/>
      <c r="E84" s="39">
        <v>1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s="4" customFormat="1" ht="18.95" customHeight="1">
      <c r="A85" s="10"/>
      <c r="B85" s="22" t="s">
        <v>55</v>
      </c>
      <c r="C85" s="130">
        <v>1</v>
      </c>
      <c r="D85" s="130"/>
      <c r="E85" s="130">
        <v>1</v>
      </c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</row>
    <row r="86" spans="1:18" s="4" customFormat="1" ht="18.95" customHeight="1">
      <c r="A86" s="10"/>
      <c r="B86" s="22" t="s">
        <v>56</v>
      </c>
      <c r="C86" s="123">
        <v>2</v>
      </c>
      <c r="D86" s="123"/>
      <c r="E86" s="123"/>
      <c r="F86" s="123">
        <v>1</v>
      </c>
      <c r="G86" s="123"/>
      <c r="H86" s="123"/>
      <c r="I86" s="123"/>
      <c r="J86" s="123"/>
      <c r="K86" s="123">
        <v>1</v>
      </c>
      <c r="L86" s="123"/>
      <c r="M86" s="123"/>
      <c r="N86" s="123"/>
      <c r="O86" s="123"/>
      <c r="P86" s="123"/>
      <c r="Q86" s="123"/>
      <c r="R86" s="123"/>
    </row>
    <row r="87" spans="1:18" s="4" customFormat="1" ht="18.95" customHeight="1">
      <c r="A87" s="10"/>
      <c r="B87" s="35" t="s">
        <v>57</v>
      </c>
      <c r="C87" s="39">
        <v>2</v>
      </c>
      <c r="D87" s="39"/>
      <c r="E87" s="39">
        <v>1</v>
      </c>
      <c r="F87" s="39"/>
      <c r="G87" s="39"/>
      <c r="H87" s="39"/>
      <c r="I87" s="39"/>
      <c r="J87" s="39"/>
      <c r="K87" s="39">
        <v>1</v>
      </c>
      <c r="L87" s="39"/>
      <c r="M87" s="39"/>
      <c r="N87" s="39"/>
      <c r="O87" s="39"/>
      <c r="P87" s="39"/>
      <c r="Q87" s="39"/>
      <c r="R87" s="39"/>
    </row>
    <row r="88" spans="1:18" s="4" customFormat="1" ht="18.95" customHeight="1">
      <c r="A88" s="10"/>
      <c r="B88" s="22" t="s">
        <v>58</v>
      </c>
      <c r="C88" s="39">
        <v>2</v>
      </c>
      <c r="D88" s="39"/>
      <c r="E88" s="39">
        <v>2</v>
      </c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s="4" customFormat="1" ht="26.1" customHeight="1">
      <c r="A89" s="6">
        <v>2</v>
      </c>
      <c r="B89" s="7" t="s">
        <v>35</v>
      </c>
      <c r="C89" s="136">
        <f t="shared" ref="C89:O89" si="21">SUM(C90,C96,C103,C106,C99,C108,C111,C115,C117)</f>
        <v>100</v>
      </c>
      <c r="D89" s="136">
        <f t="shared" si="21"/>
        <v>2</v>
      </c>
      <c r="E89" s="136">
        <f t="shared" si="21"/>
        <v>26</v>
      </c>
      <c r="F89" s="136">
        <f t="shared" si="21"/>
        <v>25</v>
      </c>
      <c r="G89" s="136">
        <f t="shared" si="21"/>
        <v>13</v>
      </c>
      <c r="H89" s="136">
        <f t="shared" si="21"/>
        <v>6</v>
      </c>
      <c r="I89" s="136">
        <f t="shared" si="21"/>
        <v>2</v>
      </c>
      <c r="J89" s="136">
        <f t="shared" si="21"/>
        <v>3</v>
      </c>
      <c r="K89" s="136">
        <f t="shared" si="21"/>
        <v>15</v>
      </c>
      <c r="L89" s="136"/>
      <c r="M89" s="136">
        <f t="shared" si="21"/>
        <v>5</v>
      </c>
      <c r="N89" s="136">
        <f t="shared" si="21"/>
        <v>2</v>
      </c>
      <c r="O89" s="136">
        <f t="shared" si="21"/>
        <v>1</v>
      </c>
      <c r="P89" s="136"/>
      <c r="Q89" s="136"/>
      <c r="R89" s="136"/>
    </row>
    <row r="90" spans="1:18" s="4" customFormat="1" ht="18.95" customHeight="1">
      <c r="A90" s="10"/>
      <c r="B90" s="10" t="s">
        <v>45</v>
      </c>
      <c r="C90" s="51">
        <f t="shared" ref="C90:M90" si="22">SUM(C91:C95)</f>
        <v>20</v>
      </c>
      <c r="D90" s="51"/>
      <c r="E90" s="51">
        <f t="shared" si="22"/>
        <v>6</v>
      </c>
      <c r="F90" s="51">
        <f t="shared" si="22"/>
        <v>6</v>
      </c>
      <c r="G90" s="51">
        <f t="shared" si="22"/>
        <v>2</v>
      </c>
      <c r="H90" s="51">
        <f t="shared" si="22"/>
        <v>1</v>
      </c>
      <c r="I90" s="51"/>
      <c r="J90" s="51"/>
      <c r="K90" s="51">
        <f t="shared" si="22"/>
        <v>4</v>
      </c>
      <c r="L90" s="51"/>
      <c r="M90" s="51">
        <f t="shared" si="22"/>
        <v>1</v>
      </c>
      <c r="N90" s="51"/>
      <c r="O90" s="51"/>
      <c r="P90" s="51"/>
      <c r="Q90" s="51"/>
      <c r="R90" s="51"/>
    </row>
    <row r="91" spans="1:18" s="4" customFormat="1" ht="18.95" customHeight="1">
      <c r="A91" s="6"/>
      <c r="B91" s="35" t="s">
        <v>36</v>
      </c>
      <c r="C91" s="101">
        <v>4</v>
      </c>
      <c r="D91" s="102"/>
      <c r="E91" s="103">
        <v>2</v>
      </c>
      <c r="F91" s="103">
        <v>1</v>
      </c>
      <c r="G91" s="101">
        <v>1</v>
      </c>
      <c r="H91" s="101"/>
      <c r="I91" s="101"/>
      <c r="J91" s="102"/>
      <c r="K91" s="105"/>
      <c r="L91" s="102"/>
      <c r="M91" s="102"/>
      <c r="N91" s="102"/>
      <c r="O91" s="102"/>
      <c r="P91" s="102"/>
      <c r="Q91" s="99"/>
      <c r="R91" s="106"/>
    </row>
    <row r="92" spans="1:18" s="4" customFormat="1" ht="18.95" customHeight="1">
      <c r="A92" s="6"/>
      <c r="B92" s="35" t="s">
        <v>44</v>
      </c>
      <c r="C92" s="101">
        <v>4</v>
      </c>
      <c r="D92" s="102"/>
      <c r="E92" s="103">
        <v>1</v>
      </c>
      <c r="F92" s="103">
        <v>1</v>
      </c>
      <c r="G92" s="101"/>
      <c r="H92" s="101">
        <v>1</v>
      </c>
      <c r="I92" s="101"/>
      <c r="J92" s="102"/>
      <c r="K92" s="105">
        <v>1</v>
      </c>
      <c r="L92" s="102"/>
      <c r="M92" s="102"/>
      <c r="N92" s="102"/>
      <c r="O92" s="102"/>
      <c r="P92" s="102"/>
      <c r="Q92" s="99"/>
      <c r="R92" s="106"/>
    </row>
    <row r="93" spans="1:18" s="4" customFormat="1" ht="18.95" customHeight="1">
      <c r="A93" s="6"/>
      <c r="B93" s="35" t="s">
        <v>37</v>
      </c>
      <c r="C93" s="101">
        <v>3</v>
      </c>
      <c r="D93" s="102"/>
      <c r="E93" s="103">
        <v>1</v>
      </c>
      <c r="F93" s="103">
        <v>1</v>
      </c>
      <c r="G93" s="101"/>
      <c r="H93" s="101"/>
      <c r="I93" s="101"/>
      <c r="J93" s="102"/>
      <c r="K93" s="105">
        <v>1</v>
      </c>
      <c r="L93" s="102"/>
      <c r="M93" s="102"/>
      <c r="N93" s="102"/>
      <c r="O93" s="102"/>
      <c r="P93" s="102"/>
      <c r="Q93" s="99"/>
      <c r="R93" s="106"/>
    </row>
    <row r="94" spans="1:18" s="4" customFormat="1" ht="18.95" customHeight="1">
      <c r="A94" s="6"/>
      <c r="B94" s="35" t="s">
        <v>38</v>
      </c>
      <c r="C94" s="101">
        <v>4</v>
      </c>
      <c r="D94" s="102"/>
      <c r="E94" s="103">
        <v>1</v>
      </c>
      <c r="F94" s="103">
        <v>1</v>
      </c>
      <c r="G94" s="101">
        <v>1</v>
      </c>
      <c r="H94" s="101"/>
      <c r="I94" s="101"/>
      <c r="J94" s="102"/>
      <c r="K94" s="105">
        <v>1</v>
      </c>
      <c r="L94" s="102"/>
      <c r="M94" s="102"/>
      <c r="N94" s="102"/>
      <c r="O94" s="102"/>
      <c r="P94" s="102"/>
      <c r="Q94" s="99"/>
      <c r="R94" s="106"/>
    </row>
    <row r="95" spans="1:18" s="4" customFormat="1" ht="18.95" customHeight="1">
      <c r="A95" s="6"/>
      <c r="B95" s="35" t="s">
        <v>39</v>
      </c>
      <c r="C95" s="100">
        <v>5</v>
      </c>
      <c r="D95" s="100"/>
      <c r="E95" s="104">
        <v>1</v>
      </c>
      <c r="F95" s="104">
        <v>2</v>
      </c>
      <c r="G95" s="100"/>
      <c r="H95" s="100"/>
      <c r="I95" s="100"/>
      <c r="J95" s="100"/>
      <c r="K95" s="104">
        <v>1</v>
      </c>
      <c r="L95" s="100"/>
      <c r="M95" s="100">
        <v>1</v>
      </c>
      <c r="N95" s="100"/>
      <c r="O95" s="100"/>
      <c r="P95" s="100"/>
      <c r="Q95" s="100"/>
      <c r="R95" s="107"/>
    </row>
    <row r="96" spans="1:18" s="4" customFormat="1" ht="18.95" customHeight="1">
      <c r="A96" s="10"/>
      <c r="B96" s="29" t="s">
        <v>46</v>
      </c>
      <c r="C96" s="24">
        <f>SUM(C97:C98)</f>
        <v>8</v>
      </c>
      <c r="D96" s="24"/>
      <c r="E96" s="24">
        <f t="shared" ref="E96:G96" si="23">SUM(E97:E98)</f>
        <v>3</v>
      </c>
      <c r="F96" s="24">
        <f t="shared" si="23"/>
        <v>3</v>
      </c>
      <c r="G96" s="24">
        <f t="shared" si="23"/>
        <v>1</v>
      </c>
      <c r="H96" s="24"/>
      <c r="I96" s="24"/>
      <c r="J96" s="24"/>
      <c r="K96" s="24">
        <f>SUM(K97:K98)</f>
        <v>1</v>
      </c>
      <c r="L96" s="24"/>
      <c r="M96" s="24"/>
      <c r="N96" s="24"/>
      <c r="O96" s="24"/>
      <c r="P96" s="24"/>
      <c r="Q96" s="24"/>
      <c r="R96" s="24"/>
    </row>
    <row r="97" spans="1:18" s="4" customFormat="1" ht="18.95" customHeight="1">
      <c r="A97" s="10"/>
      <c r="B97" s="22" t="s">
        <v>52</v>
      </c>
      <c r="C97" s="12">
        <v>4</v>
      </c>
      <c r="D97" s="25"/>
      <c r="E97" s="13">
        <v>2</v>
      </c>
      <c r="F97" s="13">
        <v>1</v>
      </c>
      <c r="G97" s="12"/>
      <c r="H97" s="12"/>
      <c r="I97" s="12"/>
      <c r="J97" s="25"/>
      <c r="K97" s="14">
        <v>1</v>
      </c>
      <c r="L97" s="25"/>
      <c r="M97" s="25"/>
      <c r="N97" s="25"/>
      <c r="O97" s="25"/>
      <c r="P97" s="25"/>
      <c r="Q97" s="25"/>
      <c r="R97" s="31"/>
    </row>
    <row r="98" spans="1:18" s="4" customFormat="1" ht="18.95" customHeight="1">
      <c r="A98" s="10"/>
      <c r="B98" s="22" t="s">
        <v>53</v>
      </c>
      <c r="C98" s="26">
        <v>4</v>
      </c>
      <c r="D98" s="26"/>
      <c r="E98" s="28">
        <v>1</v>
      </c>
      <c r="F98" s="28">
        <v>2</v>
      </c>
      <c r="G98" s="26">
        <v>1</v>
      </c>
      <c r="H98" s="26"/>
      <c r="I98" s="26"/>
      <c r="J98" s="26"/>
      <c r="K98" s="28"/>
      <c r="L98" s="26"/>
      <c r="M98" s="26"/>
      <c r="N98" s="26"/>
      <c r="O98" s="26"/>
      <c r="P98" s="26"/>
      <c r="Q98" s="26"/>
      <c r="R98" s="30"/>
    </row>
    <row r="99" spans="1:18" s="4" customFormat="1" ht="18.95" customHeight="1">
      <c r="A99" s="10"/>
      <c r="B99" s="128" t="s">
        <v>107</v>
      </c>
      <c r="C99" s="127">
        <f t="shared" ref="C99:N99" si="24">SUM(C100:C102)</f>
        <v>16</v>
      </c>
      <c r="D99" s="127"/>
      <c r="E99" s="127">
        <f t="shared" si="24"/>
        <v>2</v>
      </c>
      <c r="F99" s="127">
        <f t="shared" si="24"/>
        <v>3</v>
      </c>
      <c r="G99" s="127">
        <f t="shared" si="24"/>
        <v>5</v>
      </c>
      <c r="H99" s="127">
        <f t="shared" si="24"/>
        <v>2</v>
      </c>
      <c r="I99" s="127"/>
      <c r="J99" s="127"/>
      <c r="K99" s="127">
        <f t="shared" si="24"/>
        <v>2</v>
      </c>
      <c r="L99" s="127"/>
      <c r="M99" s="127">
        <f t="shared" si="24"/>
        <v>1</v>
      </c>
      <c r="N99" s="127">
        <f t="shared" si="24"/>
        <v>1</v>
      </c>
      <c r="O99" s="127"/>
      <c r="P99" s="127"/>
      <c r="Q99" s="127"/>
      <c r="R99" s="127"/>
    </row>
    <row r="100" spans="1:18" s="4" customFormat="1" ht="18.95" customHeight="1">
      <c r="A100" s="10"/>
      <c r="B100" s="22" t="s">
        <v>110</v>
      </c>
      <c r="C100" s="132">
        <v>6</v>
      </c>
      <c r="D100" s="127"/>
      <c r="E100" s="131">
        <v>1</v>
      </c>
      <c r="F100" s="131">
        <v>1</v>
      </c>
      <c r="G100" s="132">
        <v>3</v>
      </c>
      <c r="H100" s="132"/>
      <c r="I100" s="132"/>
      <c r="J100" s="129"/>
      <c r="K100" s="134">
        <v>1</v>
      </c>
      <c r="L100" s="127"/>
      <c r="M100" s="127"/>
      <c r="N100" s="127"/>
      <c r="O100" s="127"/>
      <c r="P100" s="127"/>
      <c r="Q100" s="127"/>
      <c r="R100" s="62"/>
    </row>
    <row r="101" spans="1:18" s="4" customFormat="1" ht="18.95" customHeight="1">
      <c r="A101" s="10"/>
      <c r="B101" s="22" t="s">
        <v>108</v>
      </c>
      <c r="C101" s="132">
        <v>6</v>
      </c>
      <c r="D101" s="127"/>
      <c r="E101" s="131">
        <v>1</v>
      </c>
      <c r="F101" s="131">
        <v>1</v>
      </c>
      <c r="G101" s="132">
        <v>1</v>
      </c>
      <c r="H101" s="132">
        <v>1</v>
      </c>
      <c r="I101" s="132"/>
      <c r="J101" s="129"/>
      <c r="K101" s="134"/>
      <c r="L101" s="129"/>
      <c r="M101" s="129">
        <v>1</v>
      </c>
      <c r="N101" s="129">
        <v>1</v>
      </c>
      <c r="O101" s="129"/>
      <c r="P101" s="127"/>
      <c r="Q101" s="127"/>
      <c r="R101" s="62"/>
    </row>
    <row r="102" spans="1:18" s="4" customFormat="1" ht="18.95" customHeight="1">
      <c r="A102" s="10"/>
      <c r="B102" s="22" t="s">
        <v>109</v>
      </c>
      <c r="C102" s="130">
        <v>4</v>
      </c>
      <c r="D102" s="130"/>
      <c r="E102" s="133"/>
      <c r="F102" s="133">
        <v>1</v>
      </c>
      <c r="G102" s="130">
        <v>1</v>
      </c>
      <c r="H102" s="130">
        <v>1</v>
      </c>
      <c r="I102" s="130"/>
      <c r="J102" s="130"/>
      <c r="K102" s="133">
        <v>1</v>
      </c>
      <c r="L102" s="130"/>
      <c r="M102" s="130"/>
      <c r="N102" s="130"/>
      <c r="O102" s="130"/>
      <c r="P102" s="130"/>
      <c r="Q102" s="130"/>
      <c r="R102" s="63"/>
    </row>
    <row r="103" spans="1:18" s="4" customFormat="1" ht="18.95" customHeight="1">
      <c r="A103" s="10"/>
      <c r="B103" s="82" t="s">
        <v>84</v>
      </c>
      <c r="C103" s="82">
        <f t="shared" ref="C103:N103" si="25">SUM(C104:C105)</f>
        <v>12</v>
      </c>
      <c r="D103" s="82"/>
      <c r="E103" s="82">
        <f t="shared" si="25"/>
        <v>4</v>
      </c>
      <c r="F103" s="82">
        <f t="shared" si="25"/>
        <v>4</v>
      </c>
      <c r="G103" s="82"/>
      <c r="H103" s="82"/>
      <c r="I103" s="82">
        <f t="shared" si="25"/>
        <v>1</v>
      </c>
      <c r="J103" s="82">
        <f t="shared" si="25"/>
        <v>1</v>
      </c>
      <c r="K103" s="82"/>
      <c r="L103" s="82"/>
      <c r="M103" s="82">
        <f t="shared" si="25"/>
        <v>1</v>
      </c>
      <c r="N103" s="82">
        <f t="shared" si="25"/>
        <v>1</v>
      </c>
      <c r="O103" s="82"/>
      <c r="P103" s="82"/>
      <c r="Q103" s="82"/>
      <c r="R103" s="82"/>
    </row>
    <row r="104" spans="1:18" s="4" customFormat="1" ht="18.95" customHeight="1">
      <c r="A104" s="90"/>
      <c r="B104" s="22" t="s">
        <v>85</v>
      </c>
      <c r="C104" s="58">
        <v>3</v>
      </c>
      <c r="D104" s="91"/>
      <c r="E104" s="59">
        <v>1</v>
      </c>
      <c r="F104" s="59">
        <v>1</v>
      </c>
      <c r="G104" s="58"/>
      <c r="H104" s="58"/>
      <c r="I104" s="58"/>
      <c r="J104" s="91"/>
      <c r="K104" s="61"/>
      <c r="L104" s="91"/>
      <c r="M104" s="91"/>
      <c r="N104" s="91">
        <v>1</v>
      </c>
      <c r="O104" s="91"/>
      <c r="P104" s="91"/>
      <c r="Q104" s="91"/>
      <c r="R104" s="31"/>
    </row>
    <row r="105" spans="1:18" s="4" customFormat="1" ht="18.95" customHeight="1">
      <c r="A105" s="90"/>
      <c r="B105" s="22" t="s">
        <v>86</v>
      </c>
      <c r="C105" s="92">
        <v>9</v>
      </c>
      <c r="D105" s="92"/>
      <c r="E105" s="93">
        <v>3</v>
      </c>
      <c r="F105" s="93">
        <v>3</v>
      </c>
      <c r="G105" s="92"/>
      <c r="H105" s="92"/>
      <c r="I105" s="92">
        <v>1</v>
      </c>
      <c r="J105" s="92">
        <v>1</v>
      </c>
      <c r="K105" s="93"/>
      <c r="L105" s="92"/>
      <c r="M105" s="92">
        <v>1</v>
      </c>
      <c r="N105" s="92"/>
      <c r="O105" s="92"/>
      <c r="P105" s="92"/>
      <c r="Q105" s="92"/>
      <c r="R105" s="94"/>
    </row>
    <row r="106" spans="1:18" s="4" customFormat="1" ht="18.95" customHeight="1">
      <c r="A106" s="10"/>
      <c r="B106" s="71" t="s">
        <v>72</v>
      </c>
      <c r="C106" s="72">
        <f>SUM(D106:R106)</f>
        <v>12</v>
      </c>
      <c r="D106" s="70">
        <v>1</v>
      </c>
      <c r="E106" s="70">
        <v>4</v>
      </c>
      <c r="F106" s="70">
        <v>4</v>
      </c>
      <c r="G106" s="70">
        <v>1</v>
      </c>
      <c r="H106" s="70">
        <v>1</v>
      </c>
      <c r="I106" s="70"/>
      <c r="J106" s="70">
        <v>1</v>
      </c>
      <c r="K106" s="73"/>
      <c r="L106" s="69"/>
      <c r="M106" s="69"/>
      <c r="N106" s="69"/>
      <c r="O106" s="69"/>
      <c r="P106" s="69"/>
      <c r="Q106" s="69"/>
      <c r="R106" s="74"/>
    </row>
    <row r="107" spans="1:18" s="4" customFormat="1" ht="18.95" customHeight="1">
      <c r="A107" s="10"/>
      <c r="B107" s="22" t="s">
        <v>74</v>
      </c>
      <c r="C107" s="58">
        <f>SUM(D107:R107)</f>
        <v>12</v>
      </c>
      <c r="D107" s="57">
        <v>1</v>
      </c>
      <c r="E107" s="57">
        <v>4</v>
      </c>
      <c r="F107" s="57">
        <v>4</v>
      </c>
      <c r="G107" s="57">
        <v>1</v>
      </c>
      <c r="H107" s="57">
        <v>1</v>
      </c>
      <c r="I107" s="57"/>
      <c r="J107" s="57">
        <v>1</v>
      </c>
      <c r="K107" s="61"/>
      <c r="L107" s="55"/>
      <c r="M107" s="55"/>
      <c r="N107" s="55"/>
      <c r="O107" s="55"/>
      <c r="P107" s="55"/>
      <c r="Q107" s="55"/>
      <c r="R107" s="31"/>
    </row>
    <row r="108" spans="1:18" s="4" customFormat="1" ht="18.95" customHeight="1">
      <c r="A108" s="32"/>
      <c r="B108" s="53" t="s">
        <v>61</v>
      </c>
      <c r="C108" s="27">
        <f t="shared" ref="C108:K108" si="26">SUM(C109:C110)</f>
        <v>10</v>
      </c>
      <c r="D108" s="27">
        <f t="shared" si="26"/>
        <v>1</v>
      </c>
      <c r="E108" s="27">
        <f t="shared" si="26"/>
        <v>3</v>
      </c>
      <c r="F108" s="27">
        <f t="shared" si="26"/>
        <v>2</v>
      </c>
      <c r="G108" s="27">
        <f t="shared" si="26"/>
        <v>1</v>
      </c>
      <c r="H108" s="27"/>
      <c r="I108" s="27">
        <f t="shared" si="26"/>
        <v>1</v>
      </c>
      <c r="J108" s="27">
        <f t="shared" si="26"/>
        <v>1</v>
      </c>
      <c r="K108" s="27">
        <f t="shared" si="26"/>
        <v>1</v>
      </c>
      <c r="L108" s="27"/>
      <c r="M108" s="27"/>
      <c r="N108" s="27"/>
      <c r="O108" s="27"/>
      <c r="P108" s="27"/>
      <c r="Q108" s="27"/>
      <c r="R108" s="27"/>
    </row>
    <row r="109" spans="1:18" s="4" customFormat="1" ht="18.95" customHeight="1">
      <c r="A109" s="32"/>
      <c r="B109" s="22" t="s">
        <v>69</v>
      </c>
      <c r="C109" s="58">
        <v>5</v>
      </c>
      <c r="D109" s="55"/>
      <c r="E109" s="59">
        <v>2</v>
      </c>
      <c r="F109" s="59">
        <v>1</v>
      </c>
      <c r="G109" s="58">
        <v>1</v>
      </c>
      <c r="H109" s="58"/>
      <c r="I109" s="58"/>
      <c r="J109" s="55"/>
      <c r="K109" s="61">
        <v>1</v>
      </c>
      <c r="L109" s="52"/>
      <c r="M109" s="52"/>
      <c r="N109" s="52"/>
      <c r="O109" s="52"/>
      <c r="P109" s="52"/>
      <c r="Q109" s="52"/>
      <c r="R109" s="62"/>
    </row>
    <row r="110" spans="1:18" s="4" customFormat="1" ht="18.95" customHeight="1">
      <c r="A110" s="32"/>
      <c r="B110" s="22" t="s">
        <v>70</v>
      </c>
      <c r="C110" s="54">
        <v>5</v>
      </c>
      <c r="D110" s="54">
        <v>1</v>
      </c>
      <c r="E110" s="60">
        <v>1</v>
      </c>
      <c r="F110" s="60">
        <v>1</v>
      </c>
      <c r="G110" s="54"/>
      <c r="H110" s="54"/>
      <c r="I110" s="54">
        <v>1</v>
      </c>
      <c r="J110" s="54">
        <v>1</v>
      </c>
      <c r="K110" s="60"/>
      <c r="L110" s="54"/>
      <c r="M110" s="54"/>
      <c r="N110" s="54"/>
      <c r="O110" s="54"/>
      <c r="P110" s="54"/>
      <c r="Q110" s="54"/>
      <c r="R110" s="63"/>
    </row>
    <row r="111" spans="1:18" s="4" customFormat="1" ht="18.95" customHeight="1">
      <c r="A111" s="10"/>
      <c r="B111" s="112" t="s">
        <v>88</v>
      </c>
      <c r="C111" s="115">
        <f>SUM(C112:C114)</f>
        <v>13</v>
      </c>
      <c r="D111" s="115"/>
      <c r="E111" s="115">
        <f t="shared" ref="E111:H111" si="27">SUM(E112:E114)</f>
        <v>2</v>
      </c>
      <c r="F111" s="115">
        <f t="shared" si="27"/>
        <v>1</v>
      </c>
      <c r="G111" s="115">
        <f t="shared" si="27"/>
        <v>2</v>
      </c>
      <c r="H111" s="115">
        <f t="shared" si="27"/>
        <v>1</v>
      </c>
      <c r="I111" s="115"/>
      <c r="J111" s="115"/>
      <c r="K111" s="115">
        <f>SUM(K112:K114)</f>
        <v>5</v>
      </c>
      <c r="L111" s="115"/>
      <c r="M111" s="115">
        <f>SUM(M112:M114)</f>
        <v>1</v>
      </c>
      <c r="N111" s="115"/>
      <c r="O111" s="115">
        <f>SUM(O112:O114)</f>
        <v>1</v>
      </c>
      <c r="P111" s="115"/>
      <c r="Q111" s="115"/>
      <c r="R111" s="115"/>
    </row>
    <row r="112" spans="1:18" s="4" customFormat="1" ht="18.95" customHeight="1">
      <c r="A112" s="10"/>
      <c r="B112" s="22" t="s">
        <v>95</v>
      </c>
      <c r="C112" s="101">
        <v>6</v>
      </c>
      <c r="D112" s="113"/>
      <c r="E112" s="103">
        <v>1</v>
      </c>
      <c r="F112" s="103"/>
      <c r="G112" s="101">
        <v>1</v>
      </c>
      <c r="H112" s="101"/>
      <c r="I112" s="101"/>
      <c r="J112" s="113"/>
      <c r="K112" s="105">
        <v>2</v>
      </c>
      <c r="L112" s="113"/>
      <c r="M112" s="113">
        <v>1</v>
      </c>
      <c r="N112" s="113"/>
      <c r="O112" s="113">
        <v>1</v>
      </c>
      <c r="P112" s="113"/>
      <c r="Q112" s="113"/>
      <c r="R112" s="31"/>
    </row>
    <row r="113" spans="1:18" s="4" customFormat="1" ht="18.95" customHeight="1">
      <c r="A113" s="10"/>
      <c r="B113" s="22" t="s">
        <v>96</v>
      </c>
      <c r="C113" s="101">
        <v>5</v>
      </c>
      <c r="D113" s="113"/>
      <c r="E113" s="103"/>
      <c r="F113" s="103">
        <v>1</v>
      </c>
      <c r="G113" s="101">
        <v>1</v>
      </c>
      <c r="H113" s="101">
        <v>1</v>
      </c>
      <c r="I113" s="101"/>
      <c r="J113" s="113"/>
      <c r="K113" s="105">
        <v>2</v>
      </c>
      <c r="L113" s="113"/>
      <c r="M113" s="113"/>
      <c r="N113" s="113"/>
      <c r="O113" s="113"/>
      <c r="P113" s="113"/>
      <c r="Q113" s="113"/>
      <c r="R113" s="31"/>
    </row>
    <row r="114" spans="1:18" s="4" customFormat="1" ht="18.95" customHeight="1">
      <c r="A114" s="10"/>
      <c r="B114" s="22" t="s">
        <v>97</v>
      </c>
      <c r="C114" s="114">
        <v>2</v>
      </c>
      <c r="D114" s="114"/>
      <c r="E114" s="116">
        <v>1</v>
      </c>
      <c r="F114" s="116"/>
      <c r="G114" s="114"/>
      <c r="H114" s="114"/>
      <c r="I114" s="114"/>
      <c r="J114" s="114"/>
      <c r="K114" s="116">
        <v>1</v>
      </c>
      <c r="L114" s="114"/>
      <c r="M114" s="114"/>
      <c r="N114" s="114"/>
      <c r="O114" s="114"/>
      <c r="P114" s="114"/>
      <c r="Q114" s="114"/>
      <c r="R114" s="117"/>
    </row>
    <row r="115" spans="1:18" s="4" customFormat="1" ht="18.95" customHeight="1">
      <c r="A115" s="10"/>
      <c r="B115" s="43" t="s">
        <v>82</v>
      </c>
      <c r="C115" s="81">
        <v>2</v>
      </c>
      <c r="D115" s="80"/>
      <c r="E115" s="85"/>
      <c r="F115" s="85"/>
      <c r="G115" s="81"/>
      <c r="H115" s="81"/>
      <c r="I115" s="81"/>
      <c r="J115" s="80"/>
      <c r="K115" s="86">
        <v>1</v>
      </c>
      <c r="L115" s="80"/>
      <c r="M115" s="80">
        <v>1</v>
      </c>
      <c r="N115" s="80"/>
      <c r="O115" s="80"/>
      <c r="P115" s="80"/>
      <c r="Q115" s="80"/>
      <c r="R115" s="83"/>
    </row>
    <row r="116" spans="1:18" s="4" customFormat="1" ht="18.95" customHeight="1">
      <c r="A116" s="10"/>
      <c r="B116" s="22" t="s">
        <v>83</v>
      </c>
      <c r="C116" s="39">
        <v>2</v>
      </c>
      <c r="D116" s="84"/>
      <c r="E116" s="40"/>
      <c r="F116" s="40"/>
      <c r="G116" s="39"/>
      <c r="H116" s="39"/>
      <c r="I116" s="39"/>
      <c r="J116" s="84"/>
      <c r="K116" s="33">
        <v>1</v>
      </c>
      <c r="L116" s="84"/>
      <c r="M116" s="84">
        <v>1</v>
      </c>
      <c r="N116" s="84"/>
      <c r="O116" s="84"/>
      <c r="P116" s="84"/>
      <c r="Q116" s="84"/>
      <c r="R116" s="36"/>
    </row>
    <row r="117" spans="1:18" s="44" customFormat="1" ht="18.95" customHeight="1">
      <c r="A117" s="32"/>
      <c r="B117" s="43" t="s">
        <v>59</v>
      </c>
      <c r="C117" s="41">
        <f t="shared" ref="C117:K117" si="28">SUM(C118)</f>
        <v>7</v>
      </c>
      <c r="D117" s="41"/>
      <c r="E117" s="41">
        <f t="shared" si="28"/>
        <v>2</v>
      </c>
      <c r="F117" s="41">
        <f t="shared" si="28"/>
        <v>2</v>
      </c>
      <c r="G117" s="41">
        <f t="shared" si="28"/>
        <v>1</v>
      </c>
      <c r="H117" s="41">
        <f t="shared" si="28"/>
        <v>1</v>
      </c>
      <c r="I117" s="41"/>
      <c r="J117" s="41"/>
      <c r="K117" s="41">
        <f t="shared" si="28"/>
        <v>1</v>
      </c>
      <c r="L117" s="41"/>
      <c r="M117" s="41"/>
      <c r="N117" s="41"/>
      <c r="O117" s="41"/>
      <c r="P117" s="41"/>
      <c r="Q117" s="41"/>
      <c r="R117" s="41"/>
    </row>
    <row r="118" spans="1:18" s="4" customFormat="1" ht="18.95" customHeight="1">
      <c r="A118" s="10"/>
      <c r="B118" s="22" t="s">
        <v>60</v>
      </c>
      <c r="C118" s="39">
        <v>7</v>
      </c>
      <c r="D118" s="42"/>
      <c r="E118" s="40">
        <v>2</v>
      </c>
      <c r="F118" s="40">
        <v>2</v>
      </c>
      <c r="G118" s="39">
        <v>1</v>
      </c>
      <c r="H118" s="39">
        <v>1</v>
      </c>
      <c r="I118" s="39"/>
      <c r="J118" s="42"/>
      <c r="K118" s="33">
        <v>1</v>
      </c>
      <c r="L118" s="42"/>
      <c r="M118" s="42"/>
      <c r="N118" s="42"/>
      <c r="O118" s="42"/>
      <c r="P118" s="42"/>
      <c r="Q118" s="42"/>
      <c r="R118" s="36"/>
    </row>
  </sheetData>
  <mergeCells count="3">
    <mergeCell ref="A1:B1"/>
    <mergeCell ref="A2:R2"/>
    <mergeCell ref="A4:B4"/>
  </mergeCells>
  <phoneticPr fontId="16" type="noConversion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ColWidth="9" defaultRowHeight="14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2022-02-10T06:55:07Z</cp:lastPrinted>
  <dcterms:created xsi:type="dcterms:W3CDTF">2008-09-11T17:22:00Z</dcterms:created>
  <dcterms:modified xsi:type="dcterms:W3CDTF">2022-02-10T06:55:13Z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9B852E03F2C447C6938B97693DF2C01F</vt:lpwstr>
  </property>
  <property fmtid="{D5CDD505-2E9C-101B-9397-08002B2CF9AE}" pid="3" name="KSOProductBuildVer">
    <vt:lpwstr>2052-11.1.0.11294</vt:lpwstr>
  </property>
</Properties>
</file>