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一览表" sheetId="1" r:id="rId1"/>
  </sheets>
  <definedNames>
    <definedName name="_xlnm.Print_Titles" localSheetId="0">'岗位一览表'!$1:$6</definedName>
  </definedNames>
  <calcPr fullCalcOnLoad="1"/>
</workbook>
</file>

<file path=xl/sharedStrings.xml><?xml version="1.0" encoding="utf-8"?>
<sst xmlns="http://schemas.openxmlformats.org/spreadsheetml/2006/main" count="222" uniqueCount="132">
  <si>
    <t>邯郸市永年区2023年公开招聘教师（含教辅）岗位一览表</t>
  </si>
  <si>
    <t>●岗位代码：限高校毕业生报考岗位代码为A,普通岗位代码为B；“定向招聘岗位 ”为小学语文。                                               2023.07.12</t>
  </si>
  <si>
    <t>学段层次</t>
  </si>
  <si>
    <t>学段代码</t>
  </si>
  <si>
    <t>序号</t>
  </si>
  <si>
    <t>单位</t>
  </si>
  <si>
    <t>各学科招聘人数</t>
  </si>
  <si>
    <t>学科代码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</si>
  <si>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</si>
  <si>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</si>
  <si>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</si>
  <si>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</si>
  <si>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</si>
  <si>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</si>
  <si>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</si>
  <si>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</si>
  <si>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</si>
  <si>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</si>
  <si>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</si>
  <si>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</si>
  <si>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</si>
  <si>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</si>
  <si>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</si>
  <si>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</si>
  <si>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</si>
  <si>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</si>
  <si>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</si>
  <si>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</si>
  <si>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</si>
  <si>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</si>
  <si>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</si>
  <si>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</si>
  <si>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</si>
  <si>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</si>
  <si>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备注</t>
  </si>
  <si>
    <t>教师</t>
  </si>
  <si>
    <t>专业指导</t>
  </si>
  <si>
    <t>教练</t>
  </si>
  <si>
    <t>定向招聘岗位</t>
  </si>
  <si>
    <t>合计</t>
  </si>
  <si>
    <t>语
文</t>
  </si>
  <si>
    <t>数
学</t>
  </si>
  <si>
    <t>英
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</si>
  <si>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</si>
  <si>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</si>
  <si>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</si>
  <si>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</si>
  <si>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</si>
  <si>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</si>
  <si>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</si>
  <si>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</si>
  <si>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</si>
  <si>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</si>
  <si>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心理</t>
  </si>
  <si>
    <t>学前</t>
  </si>
  <si>
    <t>财
会</t>
  </si>
  <si>
    <t>自动化</t>
  </si>
  <si>
    <t>电气工程及自动化</t>
  </si>
  <si>
    <t>数控技术</t>
  </si>
  <si>
    <t>网络工程</t>
  </si>
  <si>
    <t>材料科学与工程</t>
  </si>
  <si>
    <t>护理</t>
  </si>
  <si>
    <t>国际贸易</t>
  </si>
  <si>
    <t>篮球</t>
  </si>
  <si>
    <t>乒乓球</t>
  </si>
  <si>
    <t>总计</t>
  </si>
  <si>
    <t>其中限高校毕业生报考岗位合计</t>
  </si>
  <si>
    <t>限高校毕业生报考</t>
  </si>
  <si>
    <t>其中普通岗位合计</t>
  </si>
  <si>
    <t>高中学段</t>
  </si>
  <si>
    <t>邯郸市永年区
第二中学</t>
  </si>
  <si>
    <t>邯郸市永年区
高级中学</t>
  </si>
  <si>
    <t>邯郸市永年区
实验中学</t>
  </si>
  <si>
    <t>邯郸市永年区职业技术教育中心</t>
  </si>
  <si>
    <t>限高校毕业生报考小计</t>
  </si>
  <si>
    <t>普通岗位小计</t>
  </si>
  <si>
    <t>高中合计</t>
  </si>
  <si>
    <t>初中学段</t>
  </si>
  <si>
    <t>邯郸市永年区
洺州中学</t>
  </si>
  <si>
    <t>邯郸市永年区
外国语学校</t>
  </si>
  <si>
    <t>邯郸市永年区
第三中学</t>
  </si>
  <si>
    <t>邯郸市永年区
第四中学</t>
  </si>
  <si>
    <t>邯郸市永年区
第五中学</t>
  </si>
  <si>
    <t>邯郸市永年区
第六中学</t>
  </si>
  <si>
    <t>邯郸市永年区
第七中学</t>
  </si>
  <si>
    <t>邯郸市永年区
第八中学</t>
  </si>
  <si>
    <t>邯郸市永年区
第九中学</t>
  </si>
  <si>
    <t>邯郸市永年区教育体育局体育学校</t>
  </si>
  <si>
    <t>邯郸市永年区
第十一中学</t>
  </si>
  <si>
    <t>邯郸市永年区
第十二中学</t>
  </si>
  <si>
    <t>邯郸市永年区
第十三中学</t>
  </si>
  <si>
    <t>邯郸市永年区
第十四中学</t>
  </si>
  <si>
    <t>邯郸市永年区
第十七中学</t>
  </si>
  <si>
    <t>初中合计</t>
  </si>
  <si>
    <t>小学学段</t>
  </si>
  <si>
    <t>邯郸市永年区
洺州小学</t>
  </si>
  <si>
    <t>邯郸市永年区
第六实验小学</t>
  </si>
  <si>
    <t>邯郸市永年区
辛庄堡乡总校</t>
  </si>
  <si>
    <t>邯郸市永年区
广府镇总校</t>
  </si>
  <si>
    <t>邯郸市永年区
张西堡镇总校</t>
  </si>
  <si>
    <t>邯郸市永年区
正西乡总校</t>
  </si>
  <si>
    <t>邯郸市永年区
曲陌乡总校</t>
  </si>
  <si>
    <t>27</t>
  </si>
  <si>
    <t>邯郸市永年区
讲武镇总校</t>
  </si>
  <si>
    <t>28</t>
  </si>
  <si>
    <t>邯郸市永年区
西河庄乡总校</t>
  </si>
  <si>
    <t>29</t>
  </si>
  <si>
    <t>邯郸市永年区
大北汪镇总校</t>
  </si>
  <si>
    <t>30</t>
  </si>
  <si>
    <t>邯郸市永年区
刘汉乡总校</t>
  </si>
  <si>
    <t>31</t>
  </si>
  <si>
    <t>邯郸市永年区
东杨庄镇总校</t>
  </si>
  <si>
    <t>32</t>
  </si>
  <si>
    <t>邯郸市永年区
小龙马乡总校</t>
  </si>
  <si>
    <t>33</t>
  </si>
  <si>
    <t>邯郸市永年区
西苏镇总校</t>
  </si>
  <si>
    <t>34</t>
  </si>
  <si>
    <t>邯郸市永年区
临洺关镇总校</t>
  </si>
  <si>
    <t>35</t>
  </si>
  <si>
    <t>邯郸市永年区
刘营镇总校</t>
  </si>
  <si>
    <t>36</t>
  </si>
  <si>
    <t>邯郸市永年区
西阳城乡总校</t>
  </si>
  <si>
    <t>37</t>
  </si>
  <si>
    <t>邯郸市永年区
永合会镇总校</t>
  </si>
  <si>
    <t>38</t>
  </si>
  <si>
    <t>邯郸市永年区
界河店乡总校</t>
  </si>
  <si>
    <t>小学合计</t>
  </si>
  <si>
    <t>邯郸市永年区
第一幼儿园</t>
  </si>
  <si>
    <t>邯郸市永年区
第二幼儿园</t>
  </si>
  <si>
    <t>邯郸市永年区
洺州幼儿园</t>
  </si>
  <si>
    <t>学前合计</t>
  </si>
  <si>
    <t>备注：报考代码=学段代码+学科代码+岗位代码，例如初中语文限高校毕业生报考岗位报考代码为0201A，小学数学普通岗位代码为0302B。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</si>
</sst>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b/>
      <sz val="20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2"/>
      <name val="Times New Roman"/>
      <family val="1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0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4" fillId="3" borderId="1" applyNumberFormat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0" fillId="0" borderId="0">
      <alignment vertical="center"/>
      <protection/>
    </xf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Font="0" applyAlignment="0">
      <protection/>
    </xf>
    <xf numFmtId="0" fontId="34" fillId="0" borderId="0" applyFont="0" applyAlignment="0"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4" fillId="0" borderId="0" applyFont="0" applyAlignment="0"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4" fillId="0" borderId="0" applyFont="0" applyAlignment="0"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34" fillId="0" borderId="0" applyFont="0" applyAlignment="0"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3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89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91" applyNumberFormat="1" applyFont="1" applyFill="1" applyBorder="1" applyAlignment="1">
      <alignment horizontal="center" vertical="center" wrapText="1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176" fontId="2" fillId="25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2" fillId="26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11" xfId="90" applyNumberFormat="1" applyFont="1" applyFill="1" applyBorder="1" applyAlignment="1">
      <alignment horizontal="center" vertical="center" wrapText="1" shrinkToFit="1"/>
      <protection/>
    </xf>
    <xf numFmtId="0" fontId="8" fillId="25" borderId="11" xfId="99" applyNumberFormat="1" applyFont="1" applyFill="1" applyBorder="1" applyAlignment="1">
      <alignment horizontal="center" vertical="center" wrapText="1" shrinkToFi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8" fillId="0" borderId="12" xfId="90" applyNumberFormat="1" applyFont="1" applyFill="1" applyBorder="1" applyAlignment="1">
      <alignment horizontal="center" vertical="center" wrapText="1" shrinkToFi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14" xfId="90" applyNumberFormat="1" applyFont="1" applyFill="1" applyBorder="1" applyAlignment="1">
      <alignment horizontal="center" vertical="center" wrapText="1" shrinkToFit="1"/>
      <protection/>
    </xf>
    <xf numFmtId="0" fontId="8" fillId="0" borderId="11" xfId="99" applyNumberFormat="1" applyFont="1" applyFill="1" applyBorder="1" applyAlignment="1">
      <alignment horizontal="center" vertical="center" wrapText="1" shrinkToFit="1"/>
      <protection/>
    </xf>
    <xf numFmtId="49" fontId="2" fillId="25" borderId="11" xfId="0" applyNumberFormat="1" applyFont="1" applyFill="1" applyBorder="1" applyAlignment="1">
      <alignment horizontal="center" vertical="center" wrapText="1"/>
    </xf>
    <xf numFmtId="176" fontId="2" fillId="25" borderId="11" xfId="82" applyNumberFormat="1" applyFont="1" applyFill="1" applyBorder="1" applyAlignment="1">
      <alignment horizontal="center" vertical="center" wrapText="1"/>
      <protection/>
    </xf>
    <xf numFmtId="0" fontId="2" fillId="26" borderId="11" xfId="82" applyFont="1" applyFill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8" fillId="25" borderId="11" xfId="81" applyNumberFormat="1" applyFont="1" applyFill="1" applyBorder="1" applyAlignment="1">
      <alignment horizontal="center" vertical="center" wrapText="1" shrinkToFit="1"/>
      <protection/>
    </xf>
    <xf numFmtId="0" fontId="8" fillId="0" borderId="11" xfId="81" applyNumberFormat="1" applyFont="1" applyFill="1" applyBorder="1" applyAlignment="1">
      <alignment horizontal="center" vertical="center" wrapText="1" shrinkToFit="1"/>
      <protection/>
    </xf>
    <xf numFmtId="177" fontId="2" fillId="25" borderId="11" xfId="82" applyNumberFormat="1" applyFont="1" applyFill="1" applyBorder="1" applyAlignment="1">
      <alignment horizontal="center" vertical="center" wrapText="1"/>
      <protection/>
    </xf>
    <xf numFmtId="177" fontId="2" fillId="26" borderId="11" xfId="82" applyNumberFormat="1" applyFont="1" applyFill="1" applyBorder="1" applyAlignment="1">
      <alignment horizontal="center" vertical="center" wrapText="1"/>
      <protection/>
    </xf>
    <xf numFmtId="177" fontId="2" fillId="24" borderId="11" xfId="0" applyNumberFormat="1" applyFont="1" applyFill="1" applyBorder="1" applyAlignment="1">
      <alignment horizontal="center" vertical="center" wrapText="1"/>
    </xf>
    <xf numFmtId="0" fontId="8" fillId="25" borderId="11" xfId="100" applyNumberFormat="1" applyFont="1" applyFill="1" applyBorder="1" applyAlignment="1">
      <alignment horizontal="center" vertical="center" wrapText="1" shrinkToFit="1"/>
      <protection/>
    </xf>
    <xf numFmtId="0" fontId="8" fillId="0" borderId="11" xfId="100" applyNumberFormat="1" applyFont="1" applyFill="1" applyBorder="1" applyAlignment="1">
      <alignment horizontal="center" vertical="center" wrapText="1" shrinkToFit="1"/>
      <protection/>
    </xf>
    <xf numFmtId="0" fontId="2" fillId="25" borderId="11" xfId="81" applyNumberFormat="1" applyFont="1" applyFill="1" applyBorder="1" applyAlignment="1">
      <alignment horizontal="center" vertical="center" wrapText="1"/>
      <protection/>
    </xf>
    <xf numFmtId="0" fontId="2" fillId="0" borderId="11" xfId="81" applyNumberFormat="1" applyFont="1" applyFill="1" applyBorder="1" applyAlignment="1">
      <alignment horizontal="center" vertical="center" wrapText="1"/>
      <protection/>
    </xf>
    <xf numFmtId="49" fontId="2" fillId="0" borderId="15" xfId="89" applyNumberFormat="1" applyFont="1" applyBorder="1" applyAlignment="1">
      <alignment horizontal="center" vertical="center" wrapText="1"/>
      <protection/>
    </xf>
    <xf numFmtId="49" fontId="2" fillId="0" borderId="16" xfId="89" applyNumberFormat="1" applyFont="1" applyBorder="1" applyAlignment="1">
      <alignment horizontal="center" vertical="center" wrapText="1"/>
      <protection/>
    </xf>
    <xf numFmtId="0" fontId="2" fillId="0" borderId="11" xfId="89" applyFont="1" applyBorder="1" applyAlignment="1">
      <alignment horizontal="center" vertical="center" wrapText="1"/>
      <protection/>
    </xf>
    <xf numFmtId="0" fontId="8" fillId="25" borderId="11" xfId="98" applyNumberFormat="1" applyFont="1" applyFill="1" applyBorder="1" applyAlignment="1">
      <alignment horizontal="center" vertical="center" wrapText="1" shrinkToFit="1"/>
      <protection/>
    </xf>
    <xf numFmtId="0" fontId="2" fillId="25" borderId="11" xfId="0" applyFont="1" applyFill="1" applyBorder="1" applyAlignment="1">
      <alignment horizontal="center" vertical="center" wrapText="1"/>
    </xf>
    <xf numFmtId="0" fontId="8" fillId="0" borderId="11" xfId="98" applyNumberFormat="1" applyFont="1" applyFill="1" applyBorder="1" applyAlignment="1">
      <alignment horizontal="center" vertical="center" wrapText="1" shrinkToFit="1"/>
      <protection/>
    </xf>
    <xf numFmtId="0" fontId="2" fillId="0" borderId="12" xfId="89" applyFont="1" applyBorder="1" applyAlignment="1">
      <alignment horizontal="center" vertical="center" wrapText="1"/>
      <protection/>
    </xf>
    <xf numFmtId="49" fontId="2" fillId="0" borderId="11" xfId="89" applyNumberFormat="1" applyFont="1" applyBorder="1" applyAlignment="1">
      <alignment horizontal="center" vertical="center"/>
      <protection/>
    </xf>
    <xf numFmtId="49" fontId="2" fillId="0" borderId="12" xfId="89" applyNumberFormat="1" applyFont="1" applyBorder="1" applyAlignment="1">
      <alignment horizontal="center" vertical="center" wrapText="1"/>
      <protection/>
    </xf>
    <xf numFmtId="0" fontId="2" fillId="0" borderId="13" xfId="89" applyFont="1" applyBorder="1" applyAlignment="1">
      <alignment horizontal="center" vertical="center" wrapText="1"/>
      <protection/>
    </xf>
    <xf numFmtId="49" fontId="2" fillId="0" borderId="14" xfId="89" applyNumberFormat="1" applyFont="1" applyBorder="1" applyAlignment="1">
      <alignment horizontal="center" vertical="center" wrapText="1"/>
      <protection/>
    </xf>
    <xf numFmtId="0" fontId="2" fillId="0" borderId="14" xfId="89" applyFont="1" applyBorder="1" applyAlignment="1">
      <alignment horizontal="center" vertical="center" wrapText="1"/>
      <protection/>
    </xf>
    <xf numFmtId="0" fontId="2" fillId="25" borderId="11" xfId="82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25" borderId="11" xfId="99" applyNumberFormat="1" applyFont="1" applyFill="1" applyBorder="1" applyAlignment="1">
      <alignment horizontal="center" vertical="center" wrapText="1"/>
      <protection/>
    </xf>
    <xf numFmtId="0" fontId="2" fillId="25" borderId="11" xfId="0" applyFont="1" applyFill="1" applyBorder="1" applyAlignment="1">
      <alignment horizontal="center" vertical="center"/>
    </xf>
    <xf numFmtId="0" fontId="2" fillId="0" borderId="11" xfId="99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178" fontId="3" fillId="25" borderId="11" xfId="82" applyNumberFormat="1" applyFont="1" applyFill="1" applyBorder="1" applyAlignment="1">
      <alignment horizontal="center" vertical="center" wrapText="1"/>
      <protection/>
    </xf>
    <xf numFmtId="178" fontId="3" fillId="26" borderId="11" xfId="82" applyNumberFormat="1" applyFont="1" applyFill="1" applyBorder="1" applyAlignment="1">
      <alignment horizontal="center" vertical="center" wrapText="1"/>
      <protection/>
    </xf>
    <xf numFmtId="178" fontId="2" fillId="25" borderId="11" xfId="82" applyNumberFormat="1" applyFont="1" applyFill="1" applyBorder="1" applyAlignment="1">
      <alignment horizontal="center" vertical="center" wrapText="1"/>
      <protection/>
    </xf>
    <xf numFmtId="178" fontId="2" fillId="26" borderId="11" xfId="82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49" fontId="2" fillId="25" borderId="15" xfId="0" applyNumberFormat="1" applyFont="1" applyFill="1" applyBorder="1" applyAlignment="1">
      <alignment horizontal="center" vertical="center" wrapText="1"/>
    </xf>
    <xf numFmtId="49" fontId="2" fillId="25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6" fillId="0" borderId="11" xfId="90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horizontal="left" vertical="center"/>
    </xf>
    <xf numFmtId="0" fontId="8" fillId="25" borderId="11" xfId="53" applyNumberFormat="1" applyFont="1" applyFill="1" applyBorder="1" applyAlignment="1">
      <alignment horizontal="center" vertical="center" wrapText="1" shrinkToFit="1"/>
      <protection/>
    </xf>
    <xf numFmtId="0" fontId="8" fillId="0" borderId="11" xfId="53" applyNumberFormat="1" applyFont="1" applyFill="1" applyBorder="1" applyAlignment="1">
      <alignment horizontal="center" vertical="center" wrapText="1" shrinkToFit="1"/>
      <protection/>
    </xf>
    <xf numFmtId="177" fontId="2" fillId="24" borderId="11" xfId="8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常规 3 4 3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常规 4 4 3" xfId="35"/>
    <cellStyle name="标题 4" xfId="36"/>
    <cellStyle name="常规 5 2 4" xfId="37"/>
    <cellStyle name="60% - 强调文字颜色 2" xfId="38"/>
    <cellStyle name="标题" xfId="39"/>
    <cellStyle name="常规 5 2" xfId="40"/>
    <cellStyle name="_ET_STYLE_NoName_00_" xfId="41"/>
    <cellStyle name="常规 12" xfId="42"/>
    <cellStyle name="解释性文本" xfId="43"/>
    <cellStyle name="标题 1" xfId="44"/>
    <cellStyle name="标题 2" xfId="45"/>
    <cellStyle name="常规 5 2 2" xfId="46"/>
    <cellStyle name="标题 3" xfId="47"/>
    <cellStyle name="常规 5 2 3" xfId="48"/>
    <cellStyle name="60% - 强调文字颜色 1" xfId="49"/>
    <cellStyle name="60% - 强调文字颜色 4" xfId="50"/>
    <cellStyle name="输出" xfId="51"/>
    <cellStyle name="计算" xfId="52"/>
    <cellStyle name="常规 26" xfId="53"/>
    <cellStyle name="检查单元格" xfId="54"/>
    <cellStyle name="20% - 强调文字颜色 6" xfId="55"/>
    <cellStyle name="常规 8 3" xfId="56"/>
    <cellStyle name="强调文字颜色 2" xfId="57"/>
    <cellStyle name="常规 6 2 3" xfId="58"/>
    <cellStyle name="链接单元格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6" xfId="80"/>
    <cellStyle name="常规 21" xfId="81"/>
    <cellStyle name="常规 10" xfId="82"/>
    <cellStyle name="常规 10 2" xfId="83"/>
    <cellStyle name="常规 14" xfId="84"/>
    <cellStyle name="常规 11 3" xfId="85"/>
    <cellStyle name="常规 2 3 2 2" xfId="86"/>
    <cellStyle name="常规 10 2 2" xfId="87"/>
    <cellStyle name="常规 10 4" xfId="88"/>
    <cellStyle name="常规 11" xfId="89"/>
    <cellStyle name="常规 13" xfId="90"/>
    <cellStyle name="常规 11 2" xfId="91"/>
    <cellStyle name="常规 12 2" xfId="92"/>
    <cellStyle name="常规 15" xfId="93"/>
    <cellStyle name="常规 20" xfId="94"/>
    <cellStyle name="常规 17" xfId="95"/>
    <cellStyle name="常规 22" xfId="96"/>
    <cellStyle name="常规 18" xfId="97"/>
    <cellStyle name="常规 23" xfId="98"/>
    <cellStyle name="常规 19" xfId="99"/>
    <cellStyle name="常规 24" xfId="100"/>
    <cellStyle name="常规 2" xfId="101"/>
    <cellStyle name="常规 2 2" xfId="102"/>
    <cellStyle name="常规 2 2 2" xfId="103"/>
    <cellStyle name="常规 32 2 3" xfId="104"/>
    <cellStyle name="常规 2 2 3" xfId="105"/>
    <cellStyle name="常规 32 2 4" xfId="106"/>
    <cellStyle name="常规 2 3" xfId="107"/>
    <cellStyle name="常规 2 3 2" xfId="108"/>
    <cellStyle name="常规 2 3 3" xfId="109"/>
    <cellStyle name="常规 2 3 4" xfId="110"/>
    <cellStyle name="常规 2 4" xfId="111"/>
    <cellStyle name="常规 2 4 2" xfId="112"/>
    <cellStyle name="常规 2 4 3" xfId="113"/>
    <cellStyle name="常规 2 5" xfId="114"/>
    <cellStyle name="常规 2 5 2" xfId="115"/>
    <cellStyle name="常规 2 6" xfId="116"/>
    <cellStyle name="常规 25" xfId="117"/>
    <cellStyle name="常规 3" xfId="118"/>
    <cellStyle name="常规 3 2" xfId="119"/>
    <cellStyle name="常规 3 2 2" xfId="120"/>
    <cellStyle name="常规 3 2 2 2" xfId="121"/>
    <cellStyle name="常规 3 2 3" xfId="122"/>
    <cellStyle name="常规 3 2 4" xfId="123"/>
    <cellStyle name="常规 3 3" xfId="124"/>
    <cellStyle name="常规 3 3 2" xfId="125"/>
    <cellStyle name="常规 3 3 3" xfId="126"/>
    <cellStyle name="常规 3 4" xfId="127"/>
    <cellStyle name="常规 3 4 2" xfId="128"/>
    <cellStyle name="常规 3 5" xfId="129"/>
    <cellStyle name="常规 3 6" xfId="130"/>
    <cellStyle name="常规 3 7" xfId="131"/>
    <cellStyle name="常规 32" xfId="132"/>
    <cellStyle name="常规 32 2" xfId="133"/>
    <cellStyle name="常规 32 2 2" xfId="134"/>
    <cellStyle name="常规 32 3" xfId="135"/>
    <cellStyle name="常规 32 3 2" xfId="136"/>
    <cellStyle name="常规 32 4" xfId="137"/>
    <cellStyle name="常规 32 4 2" xfId="138"/>
    <cellStyle name="常规 32 5" xfId="139"/>
    <cellStyle name="常规 32 5 2" xfId="140"/>
    <cellStyle name="常规 32 6" xfId="141"/>
    <cellStyle name="常规 4" xfId="142"/>
    <cellStyle name="常规 5 3 2 2" xfId="143"/>
    <cellStyle name="常规 4 2" xfId="144"/>
    <cellStyle name="常规 4 2 2" xfId="145"/>
    <cellStyle name="常规 4 4" xfId="146"/>
    <cellStyle name="常规 4 2 2 2" xfId="147"/>
    <cellStyle name="常规 4 4 2" xfId="148"/>
    <cellStyle name="常规 6 4" xfId="149"/>
    <cellStyle name="常规 4 2 3" xfId="150"/>
    <cellStyle name="常规 4 5" xfId="151"/>
    <cellStyle name="常规 4 2 4" xfId="152"/>
    <cellStyle name="常规 4 6" xfId="153"/>
    <cellStyle name="常规 4 2 5" xfId="154"/>
    <cellStyle name="常规 4 7" xfId="155"/>
    <cellStyle name="常规 4 3" xfId="156"/>
    <cellStyle name="常规 4 3 2" xfId="157"/>
    <cellStyle name="常规 5 4" xfId="158"/>
    <cellStyle name="常规 4 3 2 2" xfId="159"/>
    <cellStyle name="常规 5 4 2" xfId="160"/>
    <cellStyle name="常规 4 3 3" xfId="161"/>
    <cellStyle name="常规 5 5" xfId="162"/>
    <cellStyle name="常规 4 3 4" xfId="163"/>
    <cellStyle name="常规 5 6" xfId="164"/>
    <cellStyle name="常规 4 4 4" xfId="165"/>
    <cellStyle name="常规 6 6" xfId="166"/>
    <cellStyle name="常规 4 5 2" xfId="167"/>
    <cellStyle name="常规 7 4" xfId="168"/>
    <cellStyle name="常规 4 5 3" xfId="169"/>
    <cellStyle name="常规 4 8" xfId="170"/>
    <cellStyle name="常规 5" xfId="171"/>
    <cellStyle name="常规 5 3" xfId="172"/>
    <cellStyle name="常规 5 3 2" xfId="173"/>
    <cellStyle name="常规 5 3 3" xfId="174"/>
    <cellStyle name="常规 5 3 4" xfId="175"/>
    <cellStyle name="常规 5 4 3" xfId="176"/>
    <cellStyle name="常规 5 4 4" xfId="177"/>
    <cellStyle name="常规 6 2" xfId="178"/>
    <cellStyle name="常规 6 2 2" xfId="179"/>
    <cellStyle name="常规 6 2 4" xfId="180"/>
    <cellStyle name="常规 6 3" xfId="181"/>
    <cellStyle name="常规 6 3 2" xfId="182"/>
    <cellStyle name="常规 6 3 3" xfId="183"/>
    <cellStyle name="常规 7" xfId="184"/>
    <cellStyle name="常规 7 2" xfId="185"/>
    <cellStyle name="常规 7 2 2" xfId="186"/>
    <cellStyle name="常规 7 2 3" xfId="187"/>
    <cellStyle name="常规 7 3 2" xfId="188"/>
    <cellStyle name="常规 7 3 3" xfId="189"/>
    <cellStyle name="常规 8" xfId="190"/>
    <cellStyle name="常规 8 2 2" xfId="191"/>
    <cellStyle name="常规 8 4" xfId="192"/>
    <cellStyle name="常规 9" xfId="193"/>
    <cellStyle name="常规 9 2" xfId="194"/>
    <cellStyle name="常规 9 3" xfId="195"/>
    <cellStyle name="样式 1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4"/>
  <sheetViews>
    <sheetView tabSelected="1" zoomScaleSheetLayoutView="100" workbookViewId="0" topLeftCell="A1">
      <pane ySplit="7" topLeftCell="A8" activePane="bottomLeft" state="frozen"/>
      <selection pane="bottomLeft" activeCell="AI87" sqref="AI87"/>
    </sheetView>
  </sheetViews>
  <sheetFormatPr defaultColWidth="9.00390625" defaultRowHeight="14.25"/>
  <cols>
    <col min="1" max="2" width="3.25390625" style="8" customWidth="1"/>
    <col min="3" max="3" width="3.25390625" style="1" customWidth="1"/>
    <col min="4" max="4" width="14.25390625" style="8" customWidth="1"/>
    <col min="5" max="5" width="5.125" style="9" customWidth="1"/>
    <col min="6" max="31" width="3.25390625" style="9" customWidth="1"/>
    <col min="32" max="32" width="14.375" style="9" customWidth="1"/>
    <col min="33" max="33" width="4.50390625" style="9" customWidth="1"/>
    <col min="34" max="34" width="4.125" style="8" customWidth="1"/>
    <col min="35" max="16384" width="9.00390625" style="8" customWidth="1"/>
  </cols>
  <sheetData>
    <row r="1" spans="1:33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79"/>
    </row>
    <row r="2" spans="1:33" s="1" customFormat="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80"/>
    </row>
    <row r="3" spans="1:33" s="2" customFormat="1" ht="15.75" customHeight="1">
      <c r="A3" s="12" t="s">
        <v>2</v>
      </c>
      <c r="B3" s="13" t="s">
        <v>3</v>
      </c>
      <c r="C3" s="12" t="s">
        <v>4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81"/>
    </row>
    <row r="4" spans="1:33" s="2" customFormat="1" ht="15.75" customHeight="1">
      <c r="A4" s="12"/>
      <c r="B4" s="15"/>
      <c r="C4" s="12"/>
      <c r="D4" s="14"/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7" t="s">
        <v>27</v>
      </c>
      <c r="Z4" s="17" t="s">
        <v>28</v>
      </c>
      <c r="AA4" s="17" t="s">
        <v>29</v>
      </c>
      <c r="AB4" s="17" t="s">
        <v>30</v>
      </c>
      <c r="AC4" s="17" t="s">
        <v>31</v>
      </c>
      <c r="AD4" s="17" t="s">
        <v>32</v>
      </c>
      <c r="AE4" s="17" t="s">
        <v>33</v>
      </c>
      <c r="AF4" s="63" t="s">
        <v>34</v>
      </c>
      <c r="AG4" s="81"/>
    </row>
    <row r="5" spans="1:33" s="2" customFormat="1" ht="15" customHeight="1">
      <c r="A5" s="12"/>
      <c r="B5" s="15"/>
      <c r="C5" s="12"/>
      <c r="D5" s="14"/>
      <c r="E5" s="16"/>
      <c r="F5" s="17" t="s">
        <v>35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57" t="s">
        <v>36</v>
      </c>
      <c r="V5" s="58"/>
      <c r="W5" s="58"/>
      <c r="X5" s="58"/>
      <c r="Y5" s="58"/>
      <c r="Z5" s="58"/>
      <c r="AA5" s="58"/>
      <c r="AB5" s="58"/>
      <c r="AC5" s="64" t="s">
        <v>37</v>
      </c>
      <c r="AD5" s="64"/>
      <c r="AE5" s="65" t="s">
        <v>38</v>
      </c>
      <c r="AF5" s="66"/>
      <c r="AG5" s="81"/>
    </row>
    <row r="6" spans="1:46" s="2" customFormat="1" ht="99" customHeight="1">
      <c r="A6" s="12"/>
      <c r="B6" s="18"/>
      <c r="C6" s="12"/>
      <c r="D6" s="14"/>
      <c r="E6" s="12" t="s">
        <v>39</v>
      </c>
      <c r="F6" s="19" t="s">
        <v>40</v>
      </c>
      <c r="G6" s="19" t="s">
        <v>41</v>
      </c>
      <c r="H6" s="19" t="s">
        <v>42</v>
      </c>
      <c r="I6" s="19" t="s">
        <v>43</v>
      </c>
      <c r="J6" s="19" t="s">
        <v>44</v>
      </c>
      <c r="K6" s="19" t="s">
        <v>45</v>
      </c>
      <c r="L6" s="19" t="s">
        <v>46</v>
      </c>
      <c r="M6" s="19" t="s">
        <v>47</v>
      </c>
      <c r="N6" s="19" t="s">
        <v>48</v>
      </c>
      <c r="O6" s="19" t="s">
        <v>49</v>
      </c>
      <c r="P6" s="19" t="s">
        <v>50</v>
      </c>
      <c r="Q6" s="19" t="s">
        <v>51</v>
      </c>
      <c r="R6" s="19" t="s">
        <v>52</v>
      </c>
      <c r="S6" s="19" t="s">
        <v>53</v>
      </c>
      <c r="T6" s="19" t="s">
        <v>54</v>
      </c>
      <c r="U6" s="19" t="s">
        <v>55</v>
      </c>
      <c r="V6" s="59" t="s">
        <v>56</v>
      </c>
      <c r="W6" s="19" t="s">
        <v>57</v>
      </c>
      <c r="X6" s="19" t="s">
        <v>58</v>
      </c>
      <c r="Y6" s="19" t="s">
        <v>59</v>
      </c>
      <c r="Z6" s="19" t="s">
        <v>60</v>
      </c>
      <c r="AA6" s="19" t="s">
        <v>61</v>
      </c>
      <c r="AB6" s="19" t="s">
        <v>62</v>
      </c>
      <c r="AC6" s="19" t="s">
        <v>63</v>
      </c>
      <c r="AD6" s="19" t="s">
        <v>64</v>
      </c>
      <c r="AE6" s="67"/>
      <c r="AF6" s="68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</row>
    <row r="7" spans="1:46" s="1" customFormat="1" ht="14.25" customHeight="1">
      <c r="A7" s="20" t="s">
        <v>65</v>
      </c>
      <c r="B7" s="21"/>
      <c r="C7" s="21"/>
      <c r="D7" s="22"/>
      <c r="E7" s="23">
        <f>E8+E9</f>
        <v>239</v>
      </c>
      <c r="F7" s="23">
        <f aca="true" t="shared" si="0" ref="F7:AE7">F8+F9</f>
        <v>50</v>
      </c>
      <c r="G7" s="23">
        <f t="shared" si="0"/>
        <v>50</v>
      </c>
      <c r="H7" s="23">
        <f t="shared" si="0"/>
        <v>37</v>
      </c>
      <c r="I7" s="23">
        <f t="shared" si="0"/>
        <v>20</v>
      </c>
      <c r="J7" s="23">
        <f t="shared" si="0"/>
        <v>9</v>
      </c>
      <c r="K7" s="23">
        <f t="shared" si="0"/>
        <v>5</v>
      </c>
      <c r="L7" s="23">
        <f t="shared" si="0"/>
        <v>9</v>
      </c>
      <c r="M7" s="23">
        <f t="shared" si="0"/>
        <v>13</v>
      </c>
      <c r="N7" s="23">
        <f t="shared" si="0"/>
        <v>9</v>
      </c>
      <c r="O7" s="23">
        <f t="shared" si="0"/>
        <v>5</v>
      </c>
      <c r="P7" s="23">
        <f t="shared" si="0"/>
        <v>7</v>
      </c>
      <c r="Q7" s="23">
        <f t="shared" si="0"/>
        <v>2</v>
      </c>
      <c r="R7" s="23">
        <f t="shared" si="0"/>
        <v>3</v>
      </c>
      <c r="S7" s="23">
        <f t="shared" si="0"/>
        <v>1</v>
      </c>
      <c r="T7" s="23">
        <f t="shared" si="0"/>
        <v>6</v>
      </c>
      <c r="U7" s="23">
        <f t="shared" si="0"/>
        <v>1</v>
      </c>
      <c r="V7" s="23">
        <f t="shared" si="0"/>
        <v>1</v>
      </c>
      <c r="W7" s="23">
        <f t="shared" si="0"/>
        <v>1</v>
      </c>
      <c r="X7" s="23">
        <f t="shared" si="0"/>
        <v>1</v>
      </c>
      <c r="Y7" s="23">
        <f t="shared" si="0"/>
        <v>1</v>
      </c>
      <c r="Z7" s="23">
        <f t="shared" si="0"/>
        <v>1</v>
      </c>
      <c r="AA7" s="23">
        <f t="shared" si="0"/>
        <v>2</v>
      </c>
      <c r="AB7" s="23">
        <f t="shared" si="0"/>
        <v>1</v>
      </c>
      <c r="AC7" s="23">
        <f t="shared" si="0"/>
        <v>1</v>
      </c>
      <c r="AD7" s="23">
        <f t="shared" si="0"/>
        <v>1</v>
      </c>
      <c r="AE7" s="23">
        <f t="shared" si="0"/>
        <v>2</v>
      </c>
      <c r="AF7" s="2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s="1" customFormat="1" ht="14.25" customHeight="1">
      <c r="A8" s="24" t="s">
        <v>66</v>
      </c>
      <c r="B8" s="25"/>
      <c r="C8" s="25"/>
      <c r="D8" s="26"/>
      <c r="E8" s="23">
        <f aca="true" t="shared" si="1" ref="E8:T8">E18+E51+E92+E101</f>
        <v>120</v>
      </c>
      <c r="F8" s="27">
        <f t="shared" si="1"/>
        <v>26</v>
      </c>
      <c r="G8" s="27">
        <f t="shared" si="1"/>
        <v>26</v>
      </c>
      <c r="H8" s="27">
        <f t="shared" si="1"/>
        <v>20</v>
      </c>
      <c r="I8" s="27">
        <f t="shared" si="1"/>
        <v>9</v>
      </c>
      <c r="J8" s="27">
        <f t="shared" si="1"/>
        <v>5</v>
      </c>
      <c r="K8" s="27">
        <f t="shared" si="1"/>
        <v>2</v>
      </c>
      <c r="L8" s="27">
        <f t="shared" si="1"/>
        <v>4</v>
      </c>
      <c r="M8" s="27">
        <f t="shared" si="1"/>
        <v>7</v>
      </c>
      <c r="N8" s="27">
        <f t="shared" si="1"/>
        <v>4</v>
      </c>
      <c r="O8" s="27">
        <f t="shared" si="1"/>
        <v>3</v>
      </c>
      <c r="P8" s="27">
        <f t="shared" si="1"/>
        <v>5</v>
      </c>
      <c r="Q8" s="27">
        <f t="shared" si="1"/>
        <v>1</v>
      </c>
      <c r="R8" s="27">
        <f t="shared" si="1"/>
        <v>1</v>
      </c>
      <c r="S8" s="27"/>
      <c r="T8" s="27">
        <f t="shared" si="1"/>
        <v>3</v>
      </c>
      <c r="U8" s="27"/>
      <c r="V8" s="27">
        <f aca="true" t="shared" si="2" ref="V8:AE8">V18+V51+V92+V101</f>
        <v>1</v>
      </c>
      <c r="W8" s="27">
        <f t="shared" si="2"/>
        <v>1</v>
      </c>
      <c r="X8" s="27"/>
      <c r="Y8" s="27"/>
      <c r="Z8" s="27"/>
      <c r="AA8" s="27">
        <f t="shared" si="2"/>
        <v>1</v>
      </c>
      <c r="AB8" s="27">
        <f t="shared" si="2"/>
        <v>1</v>
      </c>
      <c r="AC8" s="27"/>
      <c r="AD8" s="27"/>
      <c r="AE8" s="27"/>
      <c r="AF8" s="69" t="s">
        <v>67</v>
      </c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</row>
    <row r="9" spans="1:46" s="1" customFormat="1" ht="14.25" customHeight="1">
      <c r="A9" s="28" t="s">
        <v>68</v>
      </c>
      <c r="B9" s="29"/>
      <c r="C9" s="29"/>
      <c r="D9" s="30"/>
      <c r="E9" s="23">
        <f aca="true" t="shared" si="3" ref="E9:U9">E19+E52+E93+E102</f>
        <v>119</v>
      </c>
      <c r="F9" s="31">
        <f t="shared" si="3"/>
        <v>24</v>
      </c>
      <c r="G9" s="31">
        <f t="shared" si="3"/>
        <v>24</v>
      </c>
      <c r="H9" s="31">
        <f t="shared" si="3"/>
        <v>17</v>
      </c>
      <c r="I9" s="31">
        <f t="shared" si="3"/>
        <v>11</v>
      </c>
      <c r="J9" s="31">
        <f t="shared" si="3"/>
        <v>4</v>
      </c>
      <c r="K9" s="31">
        <f t="shared" si="3"/>
        <v>3</v>
      </c>
      <c r="L9" s="31">
        <f t="shared" si="3"/>
        <v>5</v>
      </c>
      <c r="M9" s="31">
        <f t="shared" si="3"/>
        <v>6</v>
      </c>
      <c r="N9" s="31">
        <f t="shared" si="3"/>
        <v>5</v>
      </c>
      <c r="O9" s="31">
        <f t="shared" si="3"/>
        <v>2</v>
      </c>
      <c r="P9" s="31">
        <f t="shared" si="3"/>
        <v>2</v>
      </c>
      <c r="Q9" s="31">
        <f t="shared" si="3"/>
        <v>1</v>
      </c>
      <c r="R9" s="31">
        <f t="shared" si="3"/>
        <v>2</v>
      </c>
      <c r="S9" s="31">
        <f t="shared" si="3"/>
        <v>1</v>
      </c>
      <c r="T9" s="31">
        <f t="shared" si="3"/>
        <v>3</v>
      </c>
      <c r="U9" s="31">
        <f t="shared" si="3"/>
        <v>1</v>
      </c>
      <c r="V9" s="31"/>
      <c r="W9" s="31"/>
      <c r="X9" s="31">
        <f aca="true" t="shared" si="4" ref="X9:AE9">X19+X52+X93+X102</f>
        <v>1</v>
      </c>
      <c r="Y9" s="31">
        <f t="shared" si="4"/>
        <v>1</v>
      </c>
      <c r="Z9" s="31">
        <f t="shared" si="4"/>
        <v>1</v>
      </c>
      <c r="AA9" s="31">
        <f t="shared" si="4"/>
        <v>1</v>
      </c>
      <c r="AB9" s="31"/>
      <c r="AC9" s="31">
        <f t="shared" si="4"/>
        <v>1</v>
      </c>
      <c r="AD9" s="31">
        <f t="shared" si="4"/>
        <v>1</v>
      </c>
      <c r="AE9" s="31">
        <f t="shared" si="4"/>
        <v>2</v>
      </c>
      <c r="AF9" s="70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</row>
    <row r="10" spans="1:46" s="2" customFormat="1" ht="14.25" customHeight="1">
      <c r="A10" s="32" t="s">
        <v>69</v>
      </c>
      <c r="B10" s="32" t="s">
        <v>8</v>
      </c>
      <c r="C10" s="33" t="s">
        <v>8</v>
      </c>
      <c r="D10" s="34" t="s">
        <v>70</v>
      </c>
      <c r="E10" s="23">
        <f aca="true" t="shared" si="5" ref="E10:E72">F10+G10+H10+I10+J10+K10+L10+M10+N10+O10+P10+Q10+R10+S10+T10+U10+V10+W10+X10+Y10+Z10+AA10+AB10+AC10+AD10+AE10</f>
        <v>2</v>
      </c>
      <c r="F10" s="35"/>
      <c r="G10" s="35"/>
      <c r="H10" s="35">
        <v>2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71"/>
      <c r="AC10" s="69"/>
      <c r="AD10" s="69"/>
      <c r="AE10" s="72"/>
      <c r="AF10" s="69" t="s">
        <v>67</v>
      </c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</row>
    <row r="11" spans="1:46" s="2" customFormat="1" ht="14.25" customHeight="1">
      <c r="A11" s="36"/>
      <c r="B11" s="36"/>
      <c r="C11" s="33"/>
      <c r="D11" s="34"/>
      <c r="E11" s="23">
        <f t="shared" si="5"/>
        <v>3</v>
      </c>
      <c r="F11" s="37"/>
      <c r="G11" s="37"/>
      <c r="H11" s="37">
        <v>1</v>
      </c>
      <c r="I11" s="37"/>
      <c r="J11" s="37"/>
      <c r="K11" s="37"/>
      <c r="L11" s="37"/>
      <c r="M11" s="37">
        <v>1</v>
      </c>
      <c r="N11" s="37"/>
      <c r="O11" s="37"/>
      <c r="P11" s="37"/>
      <c r="Q11" s="37">
        <v>1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73"/>
      <c r="AC11" s="45"/>
      <c r="AD11" s="45"/>
      <c r="AE11" s="14"/>
      <c r="AF11" s="45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</row>
    <row r="12" spans="1:46" s="2" customFormat="1" ht="14.25" customHeight="1">
      <c r="A12" s="36"/>
      <c r="B12" s="36"/>
      <c r="C12" s="38" t="s">
        <v>9</v>
      </c>
      <c r="D12" s="39" t="s">
        <v>71</v>
      </c>
      <c r="E12" s="23">
        <f t="shared" si="5"/>
        <v>41</v>
      </c>
      <c r="F12" s="27">
        <v>5</v>
      </c>
      <c r="G12" s="27">
        <v>4</v>
      </c>
      <c r="H12" s="27">
        <v>5</v>
      </c>
      <c r="I12" s="27">
        <v>6</v>
      </c>
      <c r="J12" s="27">
        <v>3</v>
      </c>
      <c r="K12" s="27">
        <v>2</v>
      </c>
      <c r="L12" s="27">
        <v>3</v>
      </c>
      <c r="M12" s="27">
        <v>6</v>
      </c>
      <c r="N12" s="27">
        <v>3</v>
      </c>
      <c r="O12" s="27">
        <v>1</v>
      </c>
      <c r="P12" s="27">
        <v>1</v>
      </c>
      <c r="Q12" s="27">
        <v>1</v>
      </c>
      <c r="R12" s="27">
        <v>1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9" t="s">
        <v>67</v>
      </c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</row>
    <row r="13" spans="1:46" s="2" customFormat="1" ht="14.25" customHeight="1">
      <c r="A13" s="36"/>
      <c r="B13" s="36"/>
      <c r="C13" s="40"/>
      <c r="D13" s="41"/>
      <c r="E13" s="23">
        <f t="shared" si="5"/>
        <v>39</v>
      </c>
      <c r="F13" s="37">
        <v>4</v>
      </c>
      <c r="G13" s="37">
        <v>5</v>
      </c>
      <c r="H13" s="37">
        <v>4</v>
      </c>
      <c r="I13" s="37">
        <v>7</v>
      </c>
      <c r="J13" s="37">
        <v>2</v>
      </c>
      <c r="K13" s="37">
        <v>3</v>
      </c>
      <c r="L13" s="37">
        <v>3</v>
      </c>
      <c r="M13" s="37">
        <v>5</v>
      </c>
      <c r="N13" s="37">
        <v>3</v>
      </c>
      <c r="O13" s="37"/>
      <c r="P13" s="37">
        <v>1</v>
      </c>
      <c r="Q13" s="37"/>
      <c r="R13" s="37">
        <v>1</v>
      </c>
      <c r="S13" s="37">
        <v>1</v>
      </c>
      <c r="T13" s="42"/>
      <c r="U13" s="42"/>
      <c r="V13" s="42"/>
      <c r="W13" s="42"/>
      <c r="X13" s="42"/>
      <c r="Y13" s="42"/>
      <c r="Z13" s="42"/>
      <c r="AA13" s="42"/>
      <c r="AB13" s="73"/>
      <c r="AC13" s="45"/>
      <c r="AD13" s="45"/>
      <c r="AE13" s="14"/>
      <c r="AF13" s="45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</row>
    <row r="14" spans="1:46" s="2" customFormat="1" ht="14.25" customHeight="1">
      <c r="A14" s="36"/>
      <c r="B14" s="36"/>
      <c r="C14" s="33" t="s">
        <v>10</v>
      </c>
      <c r="D14" s="34" t="s">
        <v>72</v>
      </c>
      <c r="E14" s="23">
        <f t="shared" si="5"/>
        <v>2</v>
      </c>
      <c r="F14" s="35"/>
      <c r="G14" s="35"/>
      <c r="H14" s="35">
        <v>1</v>
      </c>
      <c r="I14" s="35"/>
      <c r="J14" s="35"/>
      <c r="K14" s="35"/>
      <c r="L14" s="35"/>
      <c r="M14" s="35"/>
      <c r="N14" s="35"/>
      <c r="O14" s="35"/>
      <c r="P14" s="35">
        <v>1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71"/>
      <c r="AC14" s="69"/>
      <c r="AD14" s="69"/>
      <c r="AE14" s="72"/>
      <c r="AF14" s="69" t="s">
        <v>67</v>
      </c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</row>
    <row r="15" spans="1:46" s="2" customFormat="1" ht="14.25" customHeight="1">
      <c r="A15" s="36"/>
      <c r="B15" s="36"/>
      <c r="C15" s="33"/>
      <c r="D15" s="34"/>
      <c r="E15" s="23">
        <f t="shared" si="5"/>
        <v>3</v>
      </c>
      <c r="F15" s="37"/>
      <c r="G15" s="37"/>
      <c r="H15" s="37"/>
      <c r="I15" s="37"/>
      <c r="J15" s="37"/>
      <c r="K15" s="37"/>
      <c r="L15" s="37">
        <v>1</v>
      </c>
      <c r="M15" s="37"/>
      <c r="N15" s="37">
        <v>1</v>
      </c>
      <c r="O15" s="37">
        <v>1</v>
      </c>
      <c r="P15" s="3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73"/>
      <c r="AC15" s="45"/>
      <c r="AD15" s="45"/>
      <c r="AE15" s="14"/>
      <c r="AF15" s="45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</row>
    <row r="16" spans="1:46" s="2" customFormat="1" ht="14.25" customHeight="1">
      <c r="A16" s="36"/>
      <c r="B16" s="36"/>
      <c r="C16" s="38" t="s">
        <v>11</v>
      </c>
      <c r="D16" s="34" t="s">
        <v>73</v>
      </c>
      <c r="E16" s="23">
        <f t="shared" si="5"/>
        <v>7</v>
      </c>
      <c r="F16" s="35"/>
      <c r="G16" s="35">
        <v>1</v>
      </c>
      <c r="H16" s="35"/>
      <c r="I16" s="35"/>
      <c r="J16" s="35"/>
      <c r="K16" s="35"/>
      <c r="L16" s="35"/>
      <c r="M16" s="35"/>
      <c r="N16" s="35">
        <v>1</v>
      </c>
      <c r="O16" s="35"/>
      <c r="P16" s="35">
        <v>1</v>
      </c>
      <c r="Q16" s="35"/>
      <c r="R16" s="35"/>
      <c r="S16" s="35"/>
      <c r="T16" s="35"/>
      <c r="U16" s="35"/>
      <c r="V16" s="35">
        <v>1</v>
      </c>
      <c r="W16" s="35">
        <v>1</v>
      </c>
      <c r="X16" s="35"/>
      <c r="Y16" s="35"/>
      <c r="Z16" s="35"/>
      <c r="AA16" s="35">
        <v>1</v>
      </c>
      <c r="AB16" s="71">
        <v>1</v>
      </c>
      <c r="AC16" s="50"/>
      <c r="AD16" s="50"/>
      <c r="AE16" s="72"/>
      <c r="AF16" s="69" t="s">
        <v>67</v>
      </c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</row>
    <row r="17" spans="1:46" s="2" customFormat="1" ht="14.25" customHeight="1">
      <c r="A17" s="36"/>
      <c r="B17" s="36"/>
      <c r="C17" s="40"/>
      <c r="D17" s="34"/>
      <c r="E17" s="23">
        <f t="shared" si="5"/>
        <v>7</v>
      </c>
      <c r="F17" s="42">
        <v>1</v>
      </c>
      <c r="G17" s="42"/>
      <c r="H17" s="42">
        <v>1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>
        <v>1</v>
      </c>
      <c r="V17" s="42"/>
      <c r="W17" s="42"/>
      <c r="X17" s="42">
        <v>1</v>
      </c>
      <c r="Y17" s="42">
        <v>1</v>
      </c>
      <c r="Z17" s="42">
        <v>1</v>
      </c>
      <c r="AA17" s="42">
        <v>1</v>
      </c>
      <c r="AB17" s="73"/>
      <c r="AC17" s="51"/>
      <c r="AD17" s="51"/>
      <c r="AE17" s="14"/>
      <c r="AF17" s="51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</row>
    <row r="18" spans="1:46" s="2" customFormat="1" ht="14.25" customHeight="1">
      <c r="A18" s="36"/>
      <c r="B18" s="36"/>
      <c r="C18" s="43" t="s">
        <v>74</v>
      </c>
      <c r="D18" s="43"/>
      <c r="E18" s="23">
        <f t="shared" si="5"/>
        <v>52</v>
      </c>
      <c r="F18" s="44">
        <f>F16+F14+F12+F10</f>
        <v>5</v>
      </c>
      <c r="G18" s="44">
        <f aca="true" t="shared" si="6" ref="G18:AB18">G16+G14+G12+G10</f>
        <v>5</v>
      </c>
      <c r="H18" s="44">
        <f t="shared" si="6"/>
        <v>8</v>
      </c>
      <c r="I18" s="44">
        <f t="shared" si="6"/>
        <v>6</v>
      </c>
      <c r="J18" s="44">
        <f t="shared" si="6"/>
        <v>3</v>
      </c>
      <c r="K18" s="44">
        <f t="shared" si="6"/>
        <v>2</v>
      </c>
      <c r="L18" s="44">
        <f t="shared" si="6"/>
        <v>3</v>
      </c>
      <c r="M18" s="44">
        <f t="shared" si="6"/>
        <v>6</v>
      </c>
      <c r="N18" s="44">
        <f t="shared" si="6"/>
        <v>4</v>
      </c>
      <c r="O18" s="44">
        <f t="shared" si="6"/>
        <v>1</v>
      </c>
      <c r="P18" s="44">
        <f t="shared" si="6"/>
        <v>3</v>
      </c>
      <c r="Q18" s="44">
        <f t="shared" si="6"/>
        <v>1</v>
      </c>
      <c r="R18" s="44">
        <f t="shared" si="6"/>
        <v>1</v>
      </c>
      <c r="S18" s="44"/>
      <c r="T18" s="44"/>
      <c r="U18" s="44"/>
      <c r="V18" s="44">
        <f t="shared" si="6"/>
        <v>1</v>
      </c>
      <c r="W18" s="44">
        <f t="shared" si="6"/>
        <v>1</v>
      </c>
      <c r="X18" s="44"/>
      <c r="Y18" s="44"/>
      <c r="Z18" s="44"/>
      <c r="AA18" s="44">
        <f t="shared" si="6"/>
        <v>1</v>
      </c>
      <c r="AB18" s="44">
        <f t="shared" si="6"/>
        <v>1</v>
      </c>
      <c r="AC18" s="44"/>
      <c r="AD18" s="44"/>
      <c r="AE18" s="44"/>
      <c r="AF18" s="69" t="s">
        <v>67</v>
      </c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</row>
    <row r="19" spans="1:46" s="2" customFormat="1" ht="14.25" customHeight="1">
      <c r="A19" s="36"/>
      <c r="B19" s="36"/>
      <c r="C19" s="16" t="s">
        <v>75</v>
      </c>
      <c r="D19" s="16"/>
      <c r="E19" s="23">
        <f t="shared" si="5"/>
        <v>52</v>
      </c>
      <c r="F19" s="45">
        <f>F17+F15+F13+F11</f>
        <v>5</v>
      </c>
      <c r="G19" s="45">
        <f aca="true" t="shared" si="7" ref="G19:AA19">G17+G15+G13+G11</f>
        <v>5</v>
      </c>
      <c r="H19" s="45">
        <f t="shared" si="7"/>
        <v>6</v>
      </c>
      <c r="I19" s="45">
        <f t="shared" si="7"/>
        <v>7</v>
      </c>
      <c r="J19" s="45">
        <f t="shared" si="7"/>
        <v>2</v>
      </c>
      <c r="K19" s="45">
        <f t="shared" si="7"/>
        <v>3</v>
      </c>
      <c r="L19" s="45">
        <f t="shared" si="7"/>
        <v>4</v>
      </c>
      <c r="M19" s="45">
        <f t="shared" si="7"/>
        <v>6</v>
      </c>
      <c r="N19" s="45">
        <f t="shared" si="7"/>
        <v>4</v>
      </c>
      <c r="O19" s="45">
        <f t="shared" si="7"/>
        <v>1</v>
      </c>
      <c r="P19" s="45">
        <f t="shared" si="7"/>
        <v>1</v>
      </c>
      <c r="Q19" s="45">
        <f t="shared" si="7"/>
        <v>1</v>
      </c>
      <c r="R19" s="45">
        <f t="shared" si="7"/>
        <v>1</v>
      </c>
      <c r="S19" s="45">
        <f t="shared" si="7"/>
        <v>1</v>
      </c>
      <c r="T19" s="45"/>
      <c r="U19" s="45">
        <f t="shared" si="7"/>
        <v>1</v>
      </c>
      <c r="V19" s="45"/>
      <c r="W19" s="45"/>
      <c r="X19" s="45">
        <f t="shared" si="7"/>
        <v>1</v>
      </c>
      <c r="Y19" s="45">
        <f t="shared" si="7"/>
        <v>1</v>
      </c>
      <c r="Z19" s="45">
        <f t="shared" si="7"/>
        <v>1</v>
      </c>
      <c r="AA19" s="45">
        <f t="shared" si="7"/>
        <v>1</v>
      </c>
      <c r="AB19" s="45"/>
      <c r="AC19" s="45"/>
      <c r="AD19" s="45"/>
      <c r="AE19" s="45"/>
      <c r="AF19" s="51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</row>
    <row r="20" spans="1:46" s="3" customFormat="1" ht="14.25" customHeight="1">
      <c r="A20" s="46"/>
      <c r="B20" s="46"/>
      <c r="C20" s="47" t="s">
        <v>76</v>
      </c>
      <c r="D20" s="47"/>
      <c r="E20" s="23">
        <f t="shared" si="5"/>
        <v>104</v>
      </c>
      <c r="F20" s="23">
        <f>F18+F19</f>
        <v>10</v>
      </c>
      <c r="G20" s="23">
        <f aca="true" t="shared" si="8" ref="G20:AB20">G18+G19</f>
        <v>10</v>
      </c>
      <c r="H20" s="23">
        <f t="shared" si="8"/>
        <v>14</v>
      </c>
      <c r="I20" s="23">
        <f t="shared" si="8"/>
        <v>13</v>
      </c>
      <c r="J20" s="23">
        <f t="shared" si="8"/>
        <v>5</v>
      </c>
      <c r="K20" s="23">
        <f t="shared" si="8"/>
        <v>5</v>
      </c>
      <c r="L20" s="23">
        <f t="shared" si="8"/>
        <v>7</v>
      </c>
      <c r="M20" s="23">
        <f t="shared" si="8"/>
        <v>12</v>
      </c>
      <c r="N20" s="23">
        <f t="shared" si="8"/>
        <v>8</v>
      </c>
      <c r="O20" s="23">
        <f t="shared" si="8"/>
        <v>2</v>
      </c>
      <c r="P20" s="23">
        <f t="shared" si="8"/>
        <v>4</v>
      </c>
      <c r="Q20" s="23">
        <f t="shared" si="8"/>
        <v>2</v>
      </c>
      <c r="R20" s="23">
        <f t="shared" si="8"/>
        <v>2</v>
      </c>
      <c r="S20" s="23">
        <f t="shared" si="8"/>
        <v>1</v>
      </c>
      <c r="T20" s="23"/>
      <c r="U20" s="23">
        <f t="shared" si="8"/>
        <v>1</v>
      </c>
      <c r="V20" s="23">
        <f t="shared" si="8"/>
        <v>1</v>
      </c>
      <c r="W20" s="23">
        <f t="shared" si="8"/>
        <v>1</v>
      </c>
      <c r="X20" s="23">
        <f t="shared" si="8"/>
        <v>1</v>
      </c>
      <c r="Y20" s="23">
        <f t="shared" si="8"/>
        <v>1</v>
      </c>
      <c r="Z20" s="23">
        <f t="shared" si="8"/>
        <v>1</v>
      </c>
      <c r="AA20" s="23">
        <f t="shared" si="8"/>
        <v>2</v>
      </c>
      <c r="AB20" s="23">
        <f t="shared" si="8"/>
        <v>1</v>
      </c>
      <c r="AC20" s="23"/>
      <c r="AD20" s="23"/>
      <c r="AE20" s="23"/>
      <c r="AF20" s="7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</row>
    <row r="21" spans="1:46" s="4" customFormat="1" ht="14.25" customHeight="1">
      <c r="A21" s="16" t="s">
        <v>77</v>
      </c>
      <c r="B21" s="16" t="s">
        <v>9</v>
      </c>
      <c r="C21" s="33" t="s">
        <v>12</v>
      </c>
      <c r="D21" s="34" t="s">
        <v>78</v>
      </c>
      <c r="E21" s="23">
        <f t="shared" si="5"/>
        <v>4</v>
      </c>
      <c r="F21" s="48">
        <v>1</v>
      </c>
      <c r="G21" s="48">
        <v>1</v>
      </c>
      <c r="H21" s="48">
        <v>1</v>
      </c>
      <c r="I21" s="48">
        <v>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55"/>
      <c r="AC21" s="55"/>
      <c r="AD21" s="55"/>
      <c r="AE21" s="75"/>
      <c r="AF21" s="69" t="s">
        <v>67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1:46" s="4" customFormat="1" ht="14.25" customHeight="1">
      <c r="A22" s="16"/>
      <c r="B22" s="16"/>
      <c r="C22" s="33"/>
      <c r="D22" s="34"/>
      <c r="E22" s="23">
        <f t="shared" si="5"/>
        <v>3</v>
      </c>
      <c r="F22" s="37">
        <v>1</v>
      </c>
      <c r="G22" s="37">
        <v>1</v>
      </c>
      <c r="H22" s="37"/>
      <c r="I22" s="37">
        <v>1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6"/>
      <c r="AC22" s="56"/>
      <c r="AD22" s="56"/>
      <c r="AE22" s="76"/>
      <c r="AF22" s="4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</row>
    <row r="23" spans="1:46" s="4" customFormat="1" ht="14.25" customHeight="1">
      <c r="A23" s="16"/>
      <c r="B23" s="16"/>
      <c r="C23" s="33" t="s">
        <v>13</v>
      </c>
      <c r="D23" s="34" t="s">
        <v>79</v>
      </c>
      <c r="E23" s="23">
        <f t="shared" si="5"/>
        <v>3</v>
      </c>
      <c r="F23" s="48">
        <v>1</v>
      </c>
      <c r="G23" s="48"/>
      <c r="H23" s="48">
        <v>1</v>
      </c>
      <c r="I23" s="48"/>
      <c r="J23" s="48">
        <v>1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55"/>
      <c r="AC23" s="55"/>
      <c r="AD23" s="55"/>
      <c r="AE23" s="77"/>
      <c r="AF23" s="69" t="s">
        <v>67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</row>
    <row r="24" spans="1:46" s="4" customFormat="1" ht="14.25" customHeight="1">
      <c r="A24" s="16"/>
      <c r="B24" s="16"/>
      <c r="C24" s="33"/>
      <c r="D24" s="34"/>
      <c r="E24" s="23">
        <f t="shared" si="5"/>
        <v>3</v>
      </c>
      <c r="F24" s="37">
        <v>1</v>
      </c>
      <c r="G24" s="37">
        <v>1</v>
      </c>
      <c r="H24" s="37"/>
      <c r="I24" s="37">
        <v>1</v>
      </c>
      <c r="J24" s="37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6"/>
      <c r="AC24" s="56"/>
      <c r="AD24" s="56"/>
      <c r="AE24" s="78"/>
      <c r="AF24" s="4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</row>
    <row r="25" spans="1:46" s="4" customFormat="1" ht="14.25" customHeight="1">
      <c r="A25" s="16"/>
      <c r="B25" s="16"/>
      <c r="C25" s="33" t="s">
        <v>14</v>
      </c>
      <c r="D25" s="34" t="s">
        <v>80</v>
      </c>
      <c r="E25" s="23">
        <f t="shared" si="5"/>
        <v>1</v>
      </c>
      <c r="F25" s="48">
        <v>1</v>
      </c>
      <c r="G25" s="48"/>
      <c r="H25" s="48"/>
      <c r="I25" s="48"/>
      <c r="J25" s="48"/>
      <c r="K25" s="48"/>
      <c r="L25" s="48"/>
      <c r="M25" s="48"/>
      <c r="N25" s="55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55"/>
      <c r="AC25" s="55"/>
      <c r="AD25" s="55"/>
      <c r="AE25" s="75"/>
      <c r="AF25" s="69" t="s">
        <v>67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</row>
    <row r="26" spans="1:46" s="4" customFormat="1" ht="14.25" customHeight="1">
      <c r="A26" s="16"/>
      <c r="B26" s="16"/>
      <c r="C26" s="33"/>
      <c r="D26" s="34"/>
      <c r="E26" s="23">
        <f t="shared" si="5"/>
        <v>1</v>
      </c>
      <c r="F26" s="37"/>
      <c r="G26" s="37"/>
      <c r="H26" s="37"/>
      <c r="I26" s="37"/>
      <c r="J26" s="37"/>
      <c r="K26" s="37"/>
      <c r="L26" s="37"/>
      <c r="M26" s="37"/>
      <c r="N26" s="37">
        <v>1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6"/>
      <c r="AC26" s="56"/>
      <c r="AD26" s="56"/>
      <c r="AE26" s="76"/>
      <c r="AF26" s="4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s="5" customFormat="1" ht="14.25" customHeight="1">
      <c r="A27" s="16" t="s">
        <v>77</v>
      </c>
      <c r="B27" s="16" t="s">
        <v>9</v>
      </c>
      <c r="C27" s="33" t="s">
        <v>15</v>
      </c>
      <c r="D27" s="34" t="s">
        <v>81</v>
      </c>
      <c r="E27" s="23">
        <f t="shared" si="5"/>
        <v>3</v>
      </c>
      <c r="F27" s="48"/>
      <c r="G27" s="48"/>
      <c r="H27" s="48">
        <v>1</v>
      </c>
      <c r="I27" s="48"/>
      <c r="J27" s="48"/>
      <c r="K27" s="48"/>
      <c r="L27" s="48">
        <v>1</v>
      </c>
      <c r="M27" s="48">
        <v>1</v>
      </c>
      <c r="N27" s="55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55"/>
      <c r="AC27" s="55"/>
      <c r="AD27" s="55"/>
      <c r="AE27" s="75"/>
      <c r="AF27" s="69" t="s">
        <v>67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</row>
    <row r="28" spans="1:46" s="5" customFormat="1" ht="14.25" customHeight="1">
      <c r="A28" s="16"/>
      <c r="B28" s="16"/>
      <c r="C28" s="33"/>
      <c r="D28" s="34"/>
      <c r="E28" s="23">
        <f t="shared" si="5"/>
        <v>4</v>
      </c>
      <c r="F28" s="37">
        <v>1</v>
      </c>
      <c r="G28" s="37">
        <v>1</v>
      </c>
      <c r="H28" s="37"/>
      <c r="I28" s="37">
        <v>1</v>
      </c>
      <c r="J28" s="37">
        <v>1</v>
      </c>
      <c r="K28" s="37"/>
      <c r="L28" s="37"/>
      <c r="M28" s="37"/>
      <c r="N28" s="56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6"/>
      <c r="AC28" s="56"/>
      <c r="AD28" s="56"/>
      <c r="AE28" s="76"/>
      <c r="AF28" s="4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</row>
    <row r="29" spans="1:46" s="5" customFormat="1" ht="14.25" customHeight="1">
      <c r="A29" s="16"/>
      <c r="B29" s="16"/>
      <c r="C29" s="33" t="s">
        <v>16</v>
      </c>
      <c r="D29" s="34" t="s">
        <v>82</v>
      </c>
      <c r="E29" s="23">
        <f t="shared" si="5"/>
        <v>4</v>
      </c>
      <c r="F29" s="48">
        <v>1</v>
      </c>
      <c r="G29" s="48">
        <v>1</v>
      </c>
      <c r="H29" s="48">
        <v>2</v>
      </c>
      <c r="I29" s="48"/>
      <c r="J29" s="48"/>
      <c r="K29" s="48"/>
      <c r="L29" s="48"/>
      <c r="M29" s="48"/>
      <c r="N29" s="55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55"/>
      <c r="AD29" s="55"/>
      <c r="AE29" s="75"/>
      <c r="AF29" s="69" t="s">
        <v>67</v>
      </c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</row>
    <row r="30" spans="1:46" s="5" customFormat="1" ht="14.25" customHeight="1">
      <c r="A30" s="16"/>
      <c r="B30" s="16"/>
      <c r="C30" s="33"/>
      <c r="D30" s="34"/>
      <c r="E30" s="23">
        <f t="shared" si="5"/>
        <v>2</v>
      </c>
      <c r="F30" s="37">
        <v>1</v>
      </c>
      <c r="G30" s="37"/>
      <c r="H30" s="37">
        <v>1</v>
      </c>
      <c r="I30" s="49"/>
      <c r="J30" s="49"/>
      <c r="K30" s="49"/>
      <c r="L30" s="49"/>
      <c r="M30" s="49"/>
      <c r="N30" s="56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6"/>
      <c r="AD30" s="56"/>
      <c r="AE30" s="76"/>
      <c r="AF30" s="45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</row>
    <row r="31" spans="1:46" s="5" customFormat="1" ht="14.25" customHeight="1">
      <c r="A31" s="16"/>
      <c r="B31" s="16"/>
      <c r="C31" s="33" t="s">
        <v>17</v>
      </c>
      <c r="D31" s="34" t="s">
        <v>83</v>
      </c>
      <c r="E31" s="23">
        <f t="shared" si="5"/>
        <v>1</v>
      </c>
      <c r="F31" s="48"/>
      <c r="G31" s="48">
        <v>1</v>
      </c>
      <c r="H31" s="48"/>
      <c r="I31" s="48"/>
      <c r="J31" s="48"/>
      <c r="K31" s="48"/>
      <c r="L31" s="48"/>
      <c r="M31" s="48"/>
      <c r="N31" s="55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55"/>
      <c r="AD31" s="55"/>
      <c r="AE31" s="77"/>
      <c r="AF31" s="69" t="s">
        <v>67</v>
      </c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1:46" s="5" customFormat="1" ht="14.25" customHeight="1">
      <c r="A32" s="16"/>
      <c r="B32" s="16"/>
      <c r="C32" s="33"/>
      <c r="D32" s="34"/>
      <c r="E32" s="23">
        <f t="shared" si="5"/>
        <v>1</v>
      </c>
      <c r="F32" s="37"/>
      <c r="G32" s="37">
        <v>1</v>
      </c>
      <c r="H32" s="37"/>
      <c r="I32" s="49"/>
      <c r="J32" s="49"/>
      <c r="K32" s="49"/>
      <c r="L32" s="49"/>
      <c r="M32" s="49"/>
      <c r="N32" s="56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6"/>
      <c r="AD32" s="56"/>
      <c r="AE32" s="78"/>
      <c r="AF32" s="45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1:46" s="4" customFormat="1" ht="14.25" customHeight="1">
      <c r="A33" s="16"/>
      <c r="B33" s="16"/>
      <c r="C33" s="33" t="s">
        <v>18</v>
      </c>
      <c r="D33" s="34" t="s">
        <v>84</v>
      </c>
      <c r="E33" s="23">
        <f t="shared" si="5"/>
        <v>1</v>
      </c>
      <c r="F33" s="48">
        <v>1</v>
      </c>
      <c r="G33" s="48"/>
      <c r="H33" s="48"/>
      <c r="I33" s="48"/>
      <c r="J33" s="48"/>
      <c r="K33" s="48"/>
      <c r="L33" s="48"/>
      <c r="M33" s="48"/>
      <c r="N33" s="55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55"/>
      <c r="AD33" s="55"/>
      <c r="AE33" s="75"/>
      <c r="AF33" s="69" t="s">
        <v>67</v>
      </c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1:46" s="4" customFormat="1" ht="14.25" customHeight="1">
      <c r="A34" s="16"/>
      <c r="B34" s="16"/>
      <c r="C34" s="33"/>
      <c r="D34" s="34"/>
      <c r="E34" s="23">
        <f t="shared" si="5"/>
        <v>1</v>
      </c>
      <c r="F34" s="37"/>
      <c r="G34" s="37"/>
      <c r="H34" s="37"/>
      <c r="I34" s="37"/>
      <c r="J34" s="37">
        <v>1</v>
      </c>
      <c r="K34" s="49"/>
      <c r="L34" s="49"/>
      <c r="M34" s="49"/>
      <c r="N34" s="56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56"/>
      <c r="AD34" s="56"/>
      <c r="AE34" s="76"/>
      <c r="AF34" s="4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</row>
    <row r="35" spans="1:46" s="4" customFormat="1" ht="14.25" customHeight="1">
      <c r="A35" s="16"/>
      <c r="B35" s="16"/>
      <c r="C35" s="33" t="s">
        <v>19</v>
      </c>
      <c r="D35" s="34" t="s">
        <v>85</v>
      </c>
      <c r="E35" s="23">
        <f t="shared" si="5"/>
        <v>1</v>
      </c>
      <c r="F35" s="48"/>
      <c r="G35" s="48"/>
      <c r="H35" s="48"/>
      <c r="I35" s="48">
        <v>1</v>
      </c>
      <c r="J35" s="48"/>
      <c r="K35" s="48"/>
      <c r="L35" s="48"/>
      <c r="M35" s="48"/>
      <c r="N35" s="55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55"/>
      <c r="AD35" s="55"/>
      <c r="AE35" s="75"/>
      <c r="AF35" s="69" t="s">
        <v>67</v>
      </c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46" s="4" customFormat="1" ht="14.25" customHeight="1">
      <c r="A36" s="16"/>
      <c r="B36" s="16"/>
      <c r="C36" s="33"/>
      <c r="D36" s="34"/>
      <c r="E36" s="23">
        <f t="shared" si="5"/>
        <v>1</v>
      </c>
      <c r="F36" s="37"/>
      <c r="G36" s="37"/>
      <c r="H36" s="37"/>
      <c r="I36" s="37">
        <v>1</v>
      </c>
      <c r="J36" s="37"/>
      <c r="K36" s="49"/>
      <c r="L36" s="49"/>
      <c r="M36" s="49"/>
      <c r="N36" s="56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6"/>
      <c r="AD36" s="56"/>
      <c r="AE36" s="76"/>
      <c r="AF36" s="4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</row>
    <row r="37" spans="1:46" s="4" customFormat="1" ht="14.25" customHeight="1">
      <c r="A37" s="16"/>
      <c r="B37" s="16"/>
      <c r="C37" s="33" t="s">
        <v>20</v>
      </c>
      <c r="D37" s="34" t="s">
        <v>86</v>
      </c>
      <c r="E37" s="23">
        <f t="shared" si="5"/>
        <v>1</v>
      </c>
      <c r="F37" s="48"/>
      <c r="G37" s="48"/>
      <c r="H37" s="48"/>
      <c r="I37" s="48">
        <v>1</v>
      </c>
      <c r="J37" s="48"/>
      <c r="K37" s="48"/>
      <c r="L37" s="48"/>
      <c r="M37" s="48"/>
      <c r="N37" s="55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55"/>
      <c r="AD37" s="55"/>
      <c r="AE37" s="75"/>
      <c r="AF37" s="69" t="s">
        <v>67</v>
      </c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</row>
    <row r="38" spans="1:46" s="4" customFormat="1" ht="14.25" customHeight="1">
      <c r="A38" s="16"/>
      <c r="B38" s="16"/>
      <c r="C38" s="33"/>
      <c r="D38" s="34"/>
      <c r="E38" s="23">
        <f t="shared" si="5"/>
        <v>1</v>
      </c>
      <c r="F38" s="37"/>
      <c r="G38" s="37"/>
      <c r="H38" s="37">
        <v>1</v>
      </c>
      <c r="I38" s="37"/>
      <c r="J38" s="37"/>
      <c r="K38" s="49"/>
      <c r="L38" s="49"/>
      <c r="M38" s="49"/>
      <c r="N38" s="56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6"/>
      <c r="AD38" s="56"/>
      <c r="AE38" s="76"/>
      <c r="AF38" s="4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</row>
    <row r="39" spans="1:46" s="4" customFormat="1" ht="14.25" customHeight="1">
      <c r="A39" s="16"/>
      <c r="B39" s="16"/>
      <c r="C39" s="33" t="s">
        <v>21</v>
      </c>
      <c r="D39" s="34" t="s">
        <v>87</v>
      </c>
      <c r="E39" s="23">
        <f t="shared" si="5"/>
        <v>0</v>
      </c>
      <c r="F39" s="48"/>
      <c r="G39" s="48"/>
      <c r="H39" s="48"/>
      <c r="I39" s="48"/>
      <c r="J39" s="48"/>
      <c r="K39" s="48"/>
      <c r="L39" s="48"/>
      <c r="M39" s="48"/>
      <c r="N39" s="55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55"/>
      <c r="AD39" s="55"/>
      <c r="AE39" s="75"/>
      <c r="AF39" s="69" t="s">
        <v>67</v>
      </c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</row>
    <row r="40" spans="1:46" s="4" customFormat="1" ht="14.25" customHeight="1">
      <c r="A40" s="16"/>
      <c r="B40" s="16"/>
      <c r="C40" s="33"/>
      <c r="D40" s="34"/>
      <c r="E40" s="23">
        <f t="shared" si="5"/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>
        <v>1</v>
      </c>
      <c r="AD40" s="37">
        <v>1</v>
      </c>
      <c r="AE40" s="56"/>
      <c r="AF40" s="56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</row>
    <row r="41" spans="1:46" s="4" customFormat="1" ht="14.25" customHeight="1">
      <c r="A41" s="16"/>
      <c r="B41" s="16"/>
      <c r="C41" s="33" t="s">
        <v>22</v>
      </c>
      <c r="D41" s="34" t="s">
        <v>88</v>
      </c>
      <c r="E41" s="23">
        <f t="shared" si="5"/>
        <v>1</v>
      </c>
      <c r="F41" s="48"/>
      <c r="G41" s="48">
        <v>1</v>
      </c>
      <c r="H41" s="48"/>
      <c r="I41" s="48"/>
      <c r="J41" s="48"/>
      <c r="K41" s="48"/>
      <c r="L41" s="48"/>
      <c r="M41" s="48"/>
      <c r="N41" s="55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55"/>
      <c r="AD41" s="55"/>
      <c r="AE41" s="75"/>
      <c r="AF41" s="69" t="s">
        <v>67</v>
      </c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</row>
    <row r="42" spans="1:46" s="4" customFormat="1" ht="14.25" customHeight="1">
      <c r="A42" s="16"/>
      <c r="B42" s="16"/>
      <c r="C42" s="33"/>
      <c r="D42" s="34"/>
      <c r="E42" s="23">
        <f t="shared" si="5"/>
        <v>1</v>
      </c>
      <c r="F42" s="37">
        <v>1</v>
      </c>
      <c r="G42" s="37"/>
      <c r="H42" s="49"/>
      <c r="I42" s="49"/>
      <c r="J42" s="49"/>
      <c r="K42" s="49"/>
      <c r="L42" s="49"/>
      <c r="M42" s="49"/>
      <c r="N42" s="56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56"/>
      <c r="AD42" s="56"/>
      <c r="AE42" s="56"/>
      <c r="AF42" s="56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</row>
    <row r="43" spans="1:46" s="4" customFormat="1" ht="14.25" customHeight="1">
      <c r="A43" s="16"/>
      <c r="B43" s="16"/>
      <c r="C43" s="33" t="s">
        <v>23</v>
      </c>
      <c r="D43" s="34" t="s">
        <v>89</v>
      </c>
      <c r="E43" s="23">
        <f t="shared" si="5"/>
        <v>1</v>
      </c>
      <c r="F43" s="48"/>
      <c r="G43" s="48"/>
      <c r="H43" s="48"/>
      <c r="I43" s="48"/>
      <c r="J43" s="48">
        <v>1</v>
      </c>
      <c r="K43" s="48"/>
      <c r="L43" s="48"/>
      <c r="M43" s="48"/>
      <c r="N43" s="55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55"/>
      <c r="AD43" s="55"/>
      <c r="AE43" s="75"/>
      <c r="AF43" s="69" t="s">
        <v>67</v>
      </c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</row>
    <row r="44" spans="1:46" s="4" customFormat="1" ht="14.25" customHeight="1">
      <c r="A44" s="16"/>
      <c r="B44" s="16"/>
      <c r="C44" s="33"/>
      <c r="D44" s="34"/>
      <c r="E44" s="23">
        <f t="shared" si="5"/>
        <v>1</v>
      </c>
      <c r="F44" s="37"/>
      <c r="G44" s="37"/>
      <c r="H44" s="37">
        <v>1</v>
      </c>
      <c r="I44" s="37"/>
      <c r="J44" s="37"/>
      <c r="K44" s="49"/>
      <c r="L44" s="49"/>
      <c r="M44" s="49"/>
      <c r="N44" s="56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56"/>
      <c r="AD44" s="56"/>
      <c r="AE44" s="56"/>
      <c r="AF44" s="56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</row>
    <row r="45" spans="1:46" s="4" customFormat="1" ht="14.25" customHeight="1">
      <c r="A45" s="16"/>
      <c r="B45" s="16"/>
      <c r="C45" s="33" t="s">
        <v>24</v>
      </c>
      <c r="D45" s="34" t="s">
        <v>90</v>
      </c>
      <c r="E45" s="23">
        <f t="shared" si="5"/>
        <v>1</v>
      </c>
      <c r="F45" s="48">
        <v>1</v>
      </c>
      <c r="G45" s="48"/>
      <c r="H45" s="48"/>
      <c r="I45" s="48"/>
      <c r="J45" s="48"/>
      <c r="K45" s="48"/>
      <c r="L45" s="48"/>
      <c r="M45" s="48"/>
      <c r="N45" s="55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55"/>
      <c r="AD45" s="55"/>
      <c r="AE45" s="75"/>
      <c r="AF45" s="69" t="s">
        <v>67</v>
      </c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</row>
    <row r="46" spans="1:46" s="4" customFormat="1" ht="14.25" customHeight="1">
      <c r="A46" s="16"/>
      <c r="B46" s="16"/>
      <c r="C46" s="33"/>
      <c r="D46" s="34"/>
      <c r="E46" s="23">
        <f t="shared" si="5"/>
        <v>1</v>
      </c>
      <c r="F46" s="37">
        <v>1</v>
      </c>
      <c r="G46" s="49"/>
      <c r="H46" s="49"/>
      <c r="I46" s="49"/>
      <c r="J46" s="49"/>
      <c r="K46" s="49"/>
      <c r="L46" s="49"/>
      <c r="M46" s="49"/>
      <c r="N46" s="56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6"/>
      <c r="AD46" s="56"/>
      <c r="AE46" s="56"/>
      <c r="AF46" s="56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</row>
    <row r="47" spans="1:46" s="4" customFormat="1" ht="14.25" customHeight="1">
      <c r="A47" s="16" t="s">
        <v>77</v>
      </c>
      <c r="B47" s="16" t="s">
        <v>9</v>
      </c>
      <c r="C47" s="33" t="s">
        <v>25</v>
      </c>
      <c r="D47" s="34" t="s">
        <v>91</v>
      </c>
      <c r="E47" s="23">
        <f t="shared" si="5"/>
        <v>1</v>
      </c>
      <c r="F47" s="48"/>
      <c r="G47" s="48">
        <v>1</v>
      </c>
      <c r="H47" s="48"/>
      <c r="I47" s="48"/>
      <c r="J47" s="48"/>
      <c r="K47" s="48"/>
      <c r="L47" s="48"/>
      <c r="M47" s="48"/>
      <c r="N47" s="55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55"/>
      <c r="AD47" s="55"/>
      <c r="AE47" s="75"/>
      <c r="AF47" s="69" t="s">
        <v>67</v>
      </c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</row>
    <row r="48" spans="1:46" s="4" customFormat="1" ht="14.25" customHeight="1">
      <c r="A48" s="16"/>
      <c r="B48" s="16"/>
      <c r="C48" s="33"/>
      <c r="D48" s="34"/>
      <c r="E48" s="23">
        <f t="shared" si="5"/>
        <v>1</v>
      </c>
      <c r="F48" s="49"/>
      <c r="G48" s="37">
        <v>1</v>
      </c>
      <c r="H48" s="49"/>
      <c r="I48" s="49"/>
      <c r="J48" s="49"/>
      <c r="K48" s="49"/>
      <c r="L48" s="49"/>
      <c r="M48" s="49"/>
      <c r="N48" s="56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6"/>
      <c r="AD48" s="56"/>
      <c r="AE48" s="56"/>
      <c r="AF48" s="56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1:46" s="4" customFormat="1" ht="14.25" customHeight="1">
      <c r="A49" s="16"/>
      <c r="B49" s="16"/>
      <c r="C49" s="33" t="s">
        <v>26</v>
      </c>
      <c r="D49" s="34" t="s">
        <v>92</v>
      </c>
      <c r="E49" s="23">
        <f t="shared" si="5"/>
        <v>3</v>
      </c>
      <c r="F49" s="48">
        <v>1</v>
      </c>
      <c r="G49" s="48">
        <v>1</v>
      </c>
      <c r="H49" s="48"/>
      <c r="I49" s="48"/>
      <c r="J49" s="48"/>
      <c r="K49" s="48"/>
      <c r="L49" s="48"/>
      <c r="M49" s="48"/>
      <c r="N49" s="48"/>
      <c r="O49" s="48"/>
      <c r="P49" s="48">
        <v>1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55"/>
      <c r="AD49" s="55"/>
      <c r="AE49" s="75"/>
      <c r="AF49" s="69" t="s">
        <v>67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1:46" s="4" customFormat="1" ht="14.25" customHeight="1">
      <c r="A50" s="16"/>
      <c r="B50" s="16"/>
      <c r="C50" s="33"/>
      <c r="D50" s="34"/>
      <c r="E50" s="23">
        <f t="shared" si="5"/>
        <v>3</v>
      </c>
      <c r="F50" s="37"/>
      <c r="G50" s="37">
        <v>1</v>
      </c>
      <c r="H50" s="37">
        <v>1</v>
      </c>
      <c r="I50" s="37"/>
      <c r="J50" s="37"/>
      <c r="K50" s="37"/>
      <c r="L50" s="37">
        <v>1</v>
      </c>
      <c r="M50" s="37"/>
      <c r="N50" s="37"/>
      <c r="O50" s="37"/>
      <c r="P50" s="3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6"/>
      <c r="AD50" s="56"/>
      <c r="AE50" s="76"/>
      <c r="AF50" s="4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1:45" s="4" customFormat="1" ht="14.25" customHeight="1">
      <c r="A51" s="16"/>
      <c r="B51" s="16"/>
      <c r="C51" s="43" t="s">
        <v>74</v>
      </c>
      <c r="D51" s="43"/>
      <c r="E51" s="23">
        <f t="shared" si="5"/>
        <v>26</v>
      </c>
      <c r="F51" s="50">
        <f>F21+F23+F25+F27+F29+F31+F33+F35+F37+F39+F41+F43+F45+F47+F49</f>
        <v>7</v>
      </c>
      <c r="G51" s="50">
        <f aca="true" t="shared" si="9" ref="G51:P51">G21+G23+G25+G27+G29+G31+G33+G35+G37+G39+G41+G43+G45+G47+G49</f>
        <v>6</v>
      </c>
      <c r="H51" s="50">
        <f t="shared" si="9"/>
        <v>5</v>
      </c>
      <c r="I51" s="50">
        <f t="shared" si="9"/>
        <v>3</v>
      </c>
      <c r="J51" s="50">
        <f t="shared" si="9"/>
        <v>2</v>
      </c>
      <c r="K51" s="50"/>
      <c r="L51" s="50">
        <f t="shared" si="9"/>
        <v>1</v>
      </c>
      <c r="M51" s="50">
        <f t="shared" si="9"/>
        <v>1</v>
      </c>
      <c r="N51" s="50">
        <f t="shared" si="9"/>
        <v>0</v>
      </c>
      <c r="O51" s="50"/>
      <c r="P51" s="50">
        <f t="shared" si="9"/>
        <v>1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69" t="s">
        <v>67</v>
      </c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s="4" customFormat="1" ht="14.25" customHeight="1">
      <c r="A52" s="16"/>
      <c r="B52" s="16"/>
      <c r="C52" s="16" t="s">
        <v>75</v>
      </c>
      <c r="D52" s="16"/>
      <c r="E52" s="23">
        <f t="shared" si="5"/>
        <v>26</v>
      </c>
      <c r="F52" s="51">
        <f>F22+F24+F26+F28+F30+F32+F34+F36+F38+F40+F42+F44+F46+F48+F50</f>
        <v>6</v>
      </c>
      <c r="G52" s="51">
        <f>G22+G24+G26+G28+G30+G32+G34+G36+G38+G40+G42+G44+G46+G48+G50</f>
        <v>6</v>
      </c>
      <c r="H52" s="51">
        <f>H22+H24+H26+H28+H30+H32+H34+H36+H38+H40+H42+H44+H46+H48+H50</f>
        <v>4</v>
      </c>
      <c r="I52" s="51">
        <f>I22+I24+I26+I28+I30+I32+I34+I36+I38+I40+I42+I44+I46+I48+I50</f>
        <v>4</v>
      </c>
      <c r="J52" s="51">
        <f>J22+J24+J26+J28+J30+J32+J34+J36+J38+J40+J42+J44+J46+J48+J50</f>
        <v>2</v>
      </c>
      <c r="K52" s="51"/>
      <c r="L52" s="51">
        <f>L22+L24+L26+L28+L30+L32+L34+L36+L38+L40+L42+L44+L46+L48+L50</f>
        <v>1</v>
      </c>
      <c r="M52" s="51"/>
      <c r="N52" s="51">
        <f>N22+N24+N26+N28+N30+N32+N34+N36+N38+N40+N42+N44+N46+N48+N50</f>
        <v>1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>
        <f>AC22+AC24+AC26+AC28+AC30+AC32+AC34+AC36+AC38+AC40+AC42+AC44+AC46+AC48+AC50</f>
        <v>1</v>
      </c>
      <c r="AD52" s="51">
        <f>AD22+AD24+AD26+AD28+AD30+AD32+AD34+AD36+AD38+AD40+AD42+AD44+AD46+AD48+AD50</f>
        <v>1</v>
      </c>
      <c r="AE52" s="51"/>
      <c r="AF52" s="51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s="3" customFormat="1" ht="14.25" customHeight="1">
      <c r="A53" s="16"/>
      <c r="B53" s="16"/>
      <c r="C53" s="47" t="s">
        <v>93</v>
      </c>
      <c r="D53" s="47"/>
      <c r="E53" s="23">
        <f t="shared" si="5"/>
        <v>52</v>
      </c>
      <c r="F53" s="52">
        <f>F51+F52</f>
        <v>13</v>
      </c>
      <c r="G53" s="52">
        <f>G51+G52</f>
        <v>12</v>
      </c>
      <c r="H53" s="52">
        <f>H51+H52</f>
        <v>9</v>
      </c>
      <c r="I53" s="52">
        <f>I51+I52</f>
        <v>7</v>
      </c>
      <c r="J53" s="52">
        <f>J51+J52</f>
        <v>4</v>
      </c>
      <c r="K53" s="52"/>
      <c r="L53" s="52">
        <f>L51+L52</f>
        <v>2</v>
      </c>
      <c r="M53" s="52">
        <f>M51+M52</f>
        <v>1</v>
      </c>
      <c r="N53" s="52">
        <f>N51+N52</f>
        <v>1</v>
      </c>
      <c r="O53" s="52"/>
      <c r="P53" s="52">
        <f>P51+P52</f>
        <v>1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>
        <f>AC51+AC52</f>
        <v>1</v>
      </c>
      <c r="AD53" s="52">
        <f>AD51+AD52</f>
        <v>1</v>
      </c>
      <c r="AE53" s="52"/>
      <c r="AF53" s="7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s="6" customFormat="1" ht="15.75" customHeight="1">
      <c r="A54" s="16" t="s">
        <v>94</v>
      </c>
      <c r="B54" s="16" t="s">
        <v>10</v>
      </c>
      <c r="C54" s="33" t="s">
        <v>27</v>
      </c>
      <c r="D54" s="34" t="s">
        <v>95</v>
      </c>
      <c r="E54" s="23">
        <f t="shared" si="5"/>
        <v>2</v>
      </c>
      <c r="F54" s="53"/>
      <c r="G54" s="53">
        <v>2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60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9" t="s">
        <v>67</v>
      </c>
      <c r="AG54" s="87"/>
      <c r="AH54" s="88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</row>
    <row r="55" spans="1:45" s="6" customFormat="1" ht="15.75" customHeight="1">
      <c r="A55" s="16"/>
      <c r="B55" s="16"/>
      <c r="C55" s="33"/>
      <c r="D55" s="34"/>
      <c r="E55" s="23">
        <f t="shared" si="5"/>
        <v>3</v>
      </c>
      <c r="F55" s="37"/>
      <c r="G55" s="37">
        <v>2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>
        <v>1</v>
      </c>
      <c r="S55" s="54"/>
      <c r="T55" s="6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45"/>
      <c r="AG55" s="87"/>
      <c r="AH55" s="88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</row>
    <row r="56" spans="1:45" s="6" customFormat="1" ht="15.75" customHeight="1">
      <c r="A56" s="16"/>
      <c r="B56" s="16"/>
      <c r="C56" s="38" t="s">
        <v>28</v>
      </c>
      <c r="D56" s="39" t="s">
        <v>96</v>
      </c>
      <c r="E56" s="23">
        <f t="shared" si="5"/>
        <v>1</v>
      </c>
      <c r="F56" s="27">
        <v>1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69" t="s">
        <v>67</v>
      </c>
      <c r="AG56" s="87"/>
      <c r="AH56" s="88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</row>
    <row r="57" spans="1:45" s="6" customFormat="1" ht="15.75" customHeight="1">
      <c r="A57" s="16"/>
      <c r="B57" s="16"/>
      <c r="C57" s="40"/>
      <c r="D57" s="41"/>
      <c r="E57" s="23">
        <f t="shared" si="5"/>
        <v>1</v>
      </c>
      <c r="F57" s="37"/>
      <c r="G57" s="37">
        <v>1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6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45"/>
      <c r="AG57" s="87"/>
      <c r="AH57" s="88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</row>
    <row r="58" spans="1:45" s="6" customFormat="1" ht="15.75" customHeight="1">
      <c r="A58" s="16"/>
      <c r="B58" s="16"/>
      <c r="C58" s="33" t="s">
        <v>29</v>
      </c>
      <c r="D58" s="39" t="s">
        <v>97</v>
      </c>
      <c r="E58" s="23">
        <f t="shared" si="5"/>
        <v>3</v>
      </c>
      <c r="F58" s="27"/>
      <c r="G58" s="27">
        <v>2</v>
      </c>
      <c r="H58" s="27">
        <v>1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69" t="s">
        <v>67</v>
      </c>
      <c r="AG58" s="87"/>
      <c r="AH58" s="88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</row>
    <row r="59" spans="1:45" s="6" customFormat="1" ht="15.75" customHeight="1">
      <c r="A59" s="16"/>
      <c r="B59" s="16"/>
      <c r="C59" s="33"/>
      <c r="D59" s="41"/>
      <c r="E59" s="23">
        <f t="shared" si="5"/>
        <v>3</v>
      </c>
      <c r="F59" s="54">
        <v>1</v>
      </c>
      <c r="G59" s="54"/>
      <c r="H59" s="54">
        <v>1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6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>
        <v>1</v>
      </c>
      <c r="AF59" s="45"/>
      <c r="AG59" s="87"/>
      <c r="AH59" s="88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</row>
    <row r="60" spans="1:45" s="6" customFormat="1" ht="15.75" customHeight="1">
      <c r="A60" s="16"/>
      <c r="B60" s="16"/>
      <c r="C60" s="38" t="s">
        <v>30</v>
      </c>
      <c r="D60" s="39" t="s">
        <v>98</v>
      </c>
      <c r="E60" s="23">
        <f t="shared" si="5"/>
        <v>3</v>
      </c>
      <c r="F60" s="27">
        <v>1</v>
      </c>
      <c r="G60" s="27">
        <v>1</v>
      </c>
      <c r="H60" s="27">
        <v>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69" t="s">
        <v>67</v>
      </c>
      <c r="AG60" s="87"/>
      <c r="AH60" s="88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</row>
    <row r="61" spans="1:45" s="6" customFormat="1" ht="15.75" customHeight="1">
      <c r="A61" s="16"/>
      <c r="B61" s="16"/>
      <c r="C61" s="40"/>
      <c r="D61" s="41"/>
      <c r="E61" s="23">
        <f t="shared" si="5"/>
        <v>3</v>
      </c>
      <c r="F61" s="54">
        <v>1</v>
      </c>
      <c r="G61" s="54">
        <v>1</v>
      </c>
      <c r="H61" s="54">
        <v>1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6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45"/>
      <c r="AG61" s="87"/>
      <c r="AH61" s="88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</row>
    <row r="62" spans="1:45" s="6" customFormat="1" ht="15.75" customHeight="1">
      <c r="A62" s="16"/>
      <c r="B62" s="16"/>
      <c r="C62" s="33" t="s">
        <v>31</v>
      </c>
      <c r="D62" s="39" t="s">
        <v>99</v>
      </c>
      <c r="E62" s="23">
        <f t="shared" si="5"/>
        <v>3</v>
      </c>
      <c r="F62" s="27">
        <v>1</v>
      </c>
      <c r="G62" s="27">
        <v>1</v>
      </c>
      <c r="H62" s="27">
        <v>1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60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9" t="s">
        <v>67</v>
      </c>
      <c r="AG62" s="87"/>
      <c r="AH62" s="88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</row>
    <row r="63" spans="1:45" s="6" customFormat="1" ht="15.75" customHeight="1">
      <c r="A63" s="16"/>
      <c r="B63" s="16"/>
      <c r="C63" s="33"/>
      <c r="D63" s="41"/>
      <c r="E63" s="23">
        <f t="shared" si="5"/>
        <v>3</v>
      </c>
      <c r="F63" s="54"/>
      <c r="G63" s="54">
        <v>1</v>
      </c>
      <c r="H63" s="54">
        <v>1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6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1</v>
      </c>
      <c r="AF63" s="45"/>
      <c r="AG63" s="87"/>
      <c r="AH63" s="88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</row>
    <row r="64" spans="1:45" s="6" customFormat="1" ht="15.75" customHeight="1">
      <c r="A64" s="16"/>
      <c r="B64" s="16"/>
      <c r="C64" s="38" t="s">
        <v>32</v>
      </c>
      <c r="D64" s="39" t="s">
        <v>100</v>
      </c>
      <c r="E64" s="23">
        <f t="shared" si="5"/>
        <v>3</v>
      </c>
      <c r="F64" s="53">
        <v>1</v>
      </c>
      <c r="G64" s="53">
        <v>1</v>
      </c>
      <c r="H64" s="53">
        <v>1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60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9" t="s">
        <v>67</v>
      </c>
      <c r="AG64" s="87"/>
      <c r="AH64" s="88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1:45" s="6" customFormat="1" ht="15.75" customHeight="1">
      <c r="A65" s="16"/>
      <c r="B65" s="16"/>
      <c r="C65" s="40"/>
      <c r="D65" s="41"/>
      <c r="E65" s="23">
        <f t="shared" si="5"/>
        <v>2</v>
      </c>
      <c r="F65" s="54">
        <v>1</v>
      </c>
      <c r="G65" s="54">
        <v>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6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51"/>
      <c r="AG65" s="87"/>
      <c r="AH65" s="88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</row>
    <row r="66" spans="1:45" s="6" customFormat="1" ht="14.25" customHeight="1">
      <c r="A66" s="16" t="s">
        <v>94</v>
      </c>
      <c r="B66" s="16" t="s">
        <v>10</v>
      </c>
      <c r="C66" s="33" t="s">
        <v>33</v>
      </c>
      <c r="D66" s="39" t="s">
        <v>101</v>
      </c>
      <c r="E66" s="23">
        <f t="shared" si="5"/>
        <v>3</v>
      </c>
      <c r="F66" s="53">
        <v>1</v>
      </c>
      <c r="G66" s="53">
        <v>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60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9" t="s">
        <v>67</v>
      </c>
      <c r="AG66" s="87"/>
      <c r="AH66" s="88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</row>
    <row r="67" spans="1:45" s="6" customFormat="1" ht="14.25" customHeight="1">
      <c r="A67" s="16"/>
      <c r="B67" s="16"/>
      <c r="C67" s="33"/>
      <c r="D67" s="41"/>
      <c r="E67" s="23">
        <f t="shared" si="5"/>
        <v>2</v>
      </c>
      <c r="F67" s="54">
        <v>1</v>
      </c>
      <c r="G67" s="54">
        <v>1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6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5"/>
      <c r="AG67" s="87"/>
      <c r="AH67" s="88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</row>
    <row r="68" spans="1:45" s="6" customFormat="1" ht="14.25" customHeight="1">
      <c r="A68" s="16"/>
      <c r="B68" s="16"/>
      <c r="C68" s="38" t="s">
        <v>102</v>
      </c>
      <c r="D68" s="39" t="s">
        <v>103</v>
      </c>
      <c r="E68" s="23">
        <f t="shared" si="5"/>
        <v>3</v>
      </c>
      <c r="F68" s="53">
        <v>1</v>
      </c>
      <c r="G68" s="53">
        <v>1</v>
      </c>
      <c r="H68" s="53">
        <v>1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60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9" t="s">
        <v>67</v>
      </c>
      <c r="AG68" s="87"/>
      <c r="AH68" s="88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</row>
    <row r="69" spans="1:45" s="6" customFormat="1" ht="14.25" customHeight="1">
      <c r="A69" s="16"/>
      <c r="B69" s="16"/>
      <c r="C69" s="40"/>
      <c r="D69" s="41"/>
      <c r="E69" s="23">
        <f t="shared" si="5"/>
        <v>2</v>
      </c>
      <c r="F69" s="54">
        <v>1</v>
      </c>
      <c r="G69" s="54">
        <v>1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6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5"/>
      <c r="AG69" s="87"/>
      <c r="AH69" s="88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</row>
    <row r="70" spans="1:45" s="6" customFormat="1" ht="14.25" customHeight="1">
      <c r="A70" s="16"/>
      <c r="B70" s="16"/>
      <c r="C70" s="33" t="s">
        <v>104</v>
      </c>
      <c r="D70" s="39" t="s">
        <v>105</v>
      </c>
      <c r="E70" s="23">
        <f t="shared" si="5"/>
        <v>2</v>
      </c>
      <c r="F70" s="53">
        <v>1</v>
      </c>
      <c r="G70" s="53">
        <v>1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60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9" t="s">
        <v>67</v>
      </c>
      <c r="AG70" s="87"/>
      <c r="AH70" s="88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</row>
    <row r="71" spans="1:45" s="6" customFormat="1" ht="14.25" customHeight="1">
      <c r="A71" s="16"/>
      <c r="B71" s="16"/>
      <c r="C71" s="33"/>
      <c r="D71" s="41"/>
      <c r="E71" s="23">
        <f t="shared" si="5"/>
        <v>3</v>
      </c>
      <c r="F71" s="54">
        <v>1</v>
      </c>
      <c r="G71" s="54">
        <v>1</v>
      </c>
      <c r="H71" s="54">
        <v>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6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51"/>
      <c r="AG71" s="87"/>
      <c r="AH71" s="88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</row>
    <row r="72" spans="1:46" s="5" customFormat="1" ht="14.25" customHeight="1">
      <c r="A72" s="16"/>
      <c r="B72" s="16"/>
      <c r="C72" s="38" t="s">
        <v>106</v>
      </c>
      <c r="D72" s="39" t="s">
        <v>107</v>
      </c>
      <c r="E72" s="23">
        <f t="shared" si="5"/>
        <v>2</v>
      </c>
      <c r="F72" s="53">
        <v>1</v>
      </c>
      <c r="G72" s="53">
        <v>1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60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9" t="s">
        <v>67</v>
      </c>
      <c r="AG72" s="86"/>
      <c r="AH72" s="88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</row>
    <row r="73" spans="1:46" s="5" customFormat="1" ht="14.25" customHeight="1">
      <c r="A73" s="16"/>
      <c r="B73" s="16"/>
      <c r="C73" s="40"/>
      <c r="D73" s="41"/>
      <c r="E73" s="23">
        <f aca="true" t="shared" si="10" ref="E73:E103">F73+G73+H73+I73+J73+K73+L73+M73+N73+O73+P73+Q73+R73+S73+T73+U73+V73+W73+X73+Y73+Z73+AA73+AB73+AC73+AD73+AE73</f>
        <v>3</v>
      </c>
      <c r="F73" s="54">
        <v>1</v>
      </c>
      <c r="G73" s="54">
        <v>1</v>
      </c>
      <c r="H73" s="54">
        <v>1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6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45"/>
      <c r="AG73" s="86"/>
      <c r="AH73" s="88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</row>
    <row r="74" spans="1:46" s="5" customFormat="1" ht="14.25" customHeight="1">
      <c r="A74" s="16"/>
      <c r="B74" s="16"/>
      <c r="C74" s="33" t="s">
        <v>108</v>
      </c>
      <c r="D74" s="39" t="s">
        <v>109</v>
      </c>
      <c r="E74" s="23">
        <f t="shared" si="10"/>
        <v>3</v>
      </c>
      <c r="F74" s="53">
        <v>2</v>
      </c>
      <c r="G74" s="53"/>
      <c r="H74" s="53">
        <v>1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60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9" t="s">
        <v>67</v>
      </c>
      <c r="AG74" s="86"/>
      <c r="AH74" s="88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</row>
    <row r="75" spans="1:46" s="5" customFormat="1" ht="14.25" customHeight="1">
      <c r="A75" s="16"/>
      <c r="B75" s="16"/>
      <c r="C75" s="33"/>
      <c r="D75" s="41"/>
      <c r="E75" s="23">
        <f t="shared" si="10"/>
        <v>2</v>
      </c>
      <c r="F75" s="54">
        <v>1</v>
      </c>
      <c r="G75" s="54">
        <v>1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6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5"/>
      <c r="AG75" s="86"/>
      <c r="AH75" s="88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</row>
    <row r="76" spans="1:46" s="5" customFormat="1" ht="14.25" customHeight="1">
      <c r="A76" s="16"/>
      <c r="B76" s="16"/>
      <c r="C76" s="38" t="s">
        <v>110</v>
      </c>
      <c r="D76" s="39" t="s">
        <v>111</v>
      </c>
      <c r="E76" s="23">
        <f t="shared" si="10"/>
        <v>2</v>
      </c>
      <c r="F76" s="53">
        <v>1</v>
      </c>
      <c r="G76" s="53">
        <v>1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60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9" t="s">
        <v>67</v>
      </c>
      <c r="AG76" s="86"/>
      <c r="AH76" s="88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</row>
    <row r="77" spans="1:46" s="5" customFormat="1" ht="14.25" customHeight="1">
      <c r="A77" s="16"/>
      <c r="B77" s="16"/>
      <c r="C77" s="40"/>
      <c r="D77" s="41"/>
      <c r="E77" s="23">
        <f t="shared" si="10"/>
        <v>2</v>
      </c>
      <c r="F77" s="54">
        <v>1</v>
      </c>
      <c r="G77" s="54">
        <v>1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6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5"/>
      <c r="AG77" s="86"/>
      <c r="AH77" s="88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</row>
    <row r="78" spans="1:46" s="5" customFormat="1" ht="14.25" customHeight="1">
      <c r="A78" s="16"/>
      <c r="B78" s="16"/>
      <c r="C78" s="33" t="s">
        <v>112</v>
      </c>
      <c r="D78" s="39" t="s">
        <v>113</v>
      </c>
      <c r="E78" s="23">
        <f t="shared" si="10"/>
        <v>2</v>
      </c>
      <c r="F78" s="53">
        <v>1</v>
      </c>
      <c r="G78" s="53">
        <v>1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60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9" t="s">
        <v>67</v>
      </c>
      <c r="AG78" s="86"/>
      <c r="AH78" s="88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</row>
    <row r="79" spans="1:46" s="5" customFormat="1" ht="14.25" customHeight="1">
      <c r="A79" s="16"/>
      <c r="B79" s="16"/>
      <c r="C79" s="33"/>
      <c r="D79" s="41"/>
      <c r="E79" s="23">
        <f t="shared" si="10"/>
        <v>2</v>
      </c>
      <c r="F79" s="54">
        <v>1</v>
      </c>
      <c r="G79" s="54"/>
      <c r="H79" s="54">
        <v>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6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45"/>
      <c r="AG79" s="86"/>
      <c r="AH79" s="88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</row>
    <row r="80" spans="1:46" s="5" customFormat="1" ht="14.25" customHeight="1">
      <c r="A80" s="16"/>
      <c r="B80" s="16"/>
      <c r="C80" s="38" t="s">
        <v>114</v>
      </c>
      <c r="D80" s="39" t="s">
        <v>115</v>
      </c>
      <c r="E80" s="23">
        <f t="shared" si="10"/>
        <v>2</v>
      </c>
      <c r="F80" s="53">
        <v>1</v>
      </c>
      <c r="G80" s="53"/>
      <c r="H80" s="53"/>
      <c r="I80" s="53"/>
      <c r="J80" s="53"/>
      <c r="K80" s="53"/>
      <c r="L80" s="53"/>
      <c r="M80" s="53"/>
      <c r="N80" s="53"/>
      <c r="O80" s="53">
        <v>1</v>
      </c>
      <c r="P80" s="53"/>
      <c r="Q80" s="53"/>
      <c r="R80" s="53"/>
      <c r="S80" s="53"/>
      <c r="T80" s="60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9" t="s">
        <v>67</v>
      </c>
      <c r="AG80" s="86"/>
      <c r="AH80" s="88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</row>
    <row r="81" spans="1:46" s="5" customFormat="1" ht="14.25" customHeight="1">
      <c r="A81" s="16"/>
      <c r="B81" s="16"/>
      <c r="C81" s="40"/>
      <c r="D81" s="41"/>
      <c r="E81" s="23">
        <f t="shared" si="10"/>
        <v>2</v>
      </c>
      <c r="F81" s="37">
        <v>1</v>
      </c>
      <c r="G81" s="37"/>
      <c r="H81" s="37"/>
      <c r="I81" s="37"/>
      <c r="J81" s="37"/>
      <c r="K81" s="37"/>
      <c r="L81" s="37"/>
      <c r="M81" s="37"/>
      <c r="N81" s="37"/>
      <c r="O81" s="37"/>
      <c r="P81" s="37">
        <v>1</v>
      </c>
      <c r="Q81" s="54"/>
      <c r="R81" s="54"/>
      <c r="S81" s="54"/>
      <c r="T81" s="6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51"/>
      <c r="AG81" s="86"/>
      <c r="AH81" s="88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</row>
    <row r="82" spans="1:46" s="5" customFormat="1" ht="14.25" customHeight="1">
      <c r="A82" s="16"/>
      <c r="B82" s="16"/>
      <c r="C82" s="33" t="s">
        <v>116</v>
      </c>
      <c r="D82" s="39" t="s">
        <v>117</v>
      </c>
      <c r="E82" s="23">
        <f t="shared" si="10"/>
        <v>1</v>
      </c>
      <c r="F82" s="53"/>
      <c r="G82" s="53"/>
      <c r="H82" s="53">
        <v>1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60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9" t="s">
        <v>67</v>
      </c>
      <c r="AG82" s="86"/>
      <c r="AH82" s="88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</row>
    <row r="83" spans="1:46" s="5" customFormat="1" ht="14.25" customHeight="1">
      <c r="A83" s="16"/>
      <c r="B83" s="16"/>
      <c r="C83" s="33"/>
      <c r="D83" s="41"/>
      <c r="E83" s="23">
        <f t="shared" si="10"/>
        <v>1</v>
      </c>
      <c r="F83" s="54"/>
      <c r="G83" s="54"/>
      <c r="H83" s="54">
        <v>1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6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45"/>
      <c r="AG83" s="86"/>
      <c r="AH83" s="88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</row>
    <row r="84" spans="1:46" s="5" customFormat="1" ht="14.25" customHeight="1">
      <c r="A84" s="16"/>
      <c r="B84" s="16"/>
      <c r="C84" s="38" t="s">
        <v>118</v>
      </c>
      <c r="D84" s="39" t="s">
        <v>119</v>
      </c>
      <c r="E84" s="23">
        <f t="shared" si="10"/>
        <v>1</v>
      </c>
      <c r="F84" s="53">
        <v>1</v>
      </c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60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9" t="s">
        <v>67</v>
      </c>
      <c r="AG84" s="86"/>
      <c r="AH84" s="88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</row>
    <row r="85" spans="1:46" s="5" customFormat="1" ht="14.25" customHeight="1">
      <c r="A85" s="16"/>
      <c r="B85" s="16"/>
      <c r="C85" s="40"/>
      <c r="D85" s="41"/>
      <c r="E85" s="23">
        <f t="shared" si="10"/>
        <v>1</v>
      </c>
      <c r="F85" s="54"/>
      <c r="G85" s="54">
        <v>1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6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45"/>
      <c r="AG85" s="86"/>
      <c r="AH85" s="88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</row>
    <row r="86" spans="1:46" s="5" customFormat="1" ht="15" customHeight="1">
      <c r="A86" s="32" t="s">
        <v>94</v>
      </c>
      <c r="B86" s="32" t="s">
        <v>10</v>
      </c>
      <c r="C86" s="33" t="s">
        <v>120</v>
      </c>
      <c r="D86" s="39" t="s">
        <v>121</v>
      </c>
      <c r="E86" s="23">
        <f t="shared" si="10"/>
        <v>1</v>
      </c>
      <c r="F86" s="53"/>
      <c r="G86" s="53">
        <v>1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60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9" t="s">
        <v>67</v>
      </c>
      <c r="AG86" s="86"/>
      <c r="AH86" s="88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</row>
    <row r="87" spans="1:46" s="5" customFormat="1" ht="15" customHeight="1">
      <c r="A87" s="36"/>
      <c r="B87" s="36"/>
      <c r="C87" s="33"/>
      <c r="D87" s="41"/>
      <c r="E87" s="23">
        <f t="shared" si="10"/>
        <v>1</v>
      </c>
      <c r="F87" s="54">
        <v>1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6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45"/>
      <c r="AG87" s="86"/>
      <c r="AH87" s="88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</row>
    <row r="88" spans="1:46" s="5" customFormat="1" ht="15" customHeight="1">
      <c r="A88" s="36"/>
      <c r="B88" s="36"/>
      <c r="C88" s="38" t="s">
        <v>122</v>
      </c>
      <c r="D88" s="39" t="s">
        <v>123</v>
      </c>
      <c r="E88" s="23">
        <f t="shared" si="10"/>
        <v>1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>
        <v>1</v>
      </c>
      <c r="Q88" s="53"/>
      <c r="R88" s="53"/>
      <c r="S88" s="53"/>
      <c r="T88" s="60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9" t="s">
        <v>67</v>
      </c>
      <c r="AG88" s="86"/>
      <c r="AH88" s="88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</row>
    <row r="89" spans="1:46" s="5" customFormat="1" ht="15" customHeight="1">
      <c r="A89" s="36"/>
      <c r="B89" s="36"/>
      <c r="C89" s="40"/>
      <c r="D89" s="41"/>
      <c r="E89" s="23">
        <f t="shared" si="10"/>
        <v>1</v>
      </c>
      <c r="F89" s="37"/>
      <c r="G89" s="37"/>
      <c r="H89" s="37"/>
      <c r="I89" s="37"/>
      <c r="J89" s="37"/>
      <c r="K89" s="37"/>
      <c r="L89" s="37"/>
      <c r="M89" s="37"/>
      <c r="N89" s="37"/>
      <c r="O89" s="37">
        <v>1</v>
      </c>
      <c r="P89" s="37"/>
      <c r="Q89" s="54"/>
      <c r="R89" s="54"/>
      <c r="S89" s="54"/>
      <c r="T89" s="6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51"/>
      <c r="AG89" s="86"/>
      <c r="AH89" s="88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</row>
    <row r="90" spans="1:46" s="5" customFormat="1" ht="15" customHeight="1">
      <c r="A90" s="36"/>
      <c r="B90" s="36"/>
      <c r="C90" s="33" t="s">
        <v>124</v>
      </c>
      <c r="D90" s="39" t="s">
        <v>125</v>
      </c>
      <c r="E90" s="23">
        <f t="shared" si="10"/>
        <v>1</v>
      </c>
      <c r="F90" s="53"/>
      <c r="G90" s="53"/>
      <c r="H90" s="53"/>
      <c r="I90" s="53"/>
      <c r="J90" s="53"/>
      <c r="K90" s="53"/>
      <c r="L90" s="53"/>
      <c r="M90" s="53"/>
      <c r="N90" s="53"/>
      <c r="O90" s="53">
        <v>1</v>
      </c>
      <c r="P90" s="53"/>
      <c r="Q90" s="53"/>
      <c r="R90" s="53"/>
      <c r="S90" s="53"/>
      <c r="T90" s="60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9" t="s">
        <v>67</v>
      </c>
      <c r="AG90" s="86"/>
      <c r="AH90" s="88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</row>
    <row r="91" spans="1:46" s="5" customFormat="1" ht="15" customHeight="1">
      <c r="A91" s="36"/>
      <c r="B91" s="36"/>
      <c r="C91" s="33"/>
      <c r="D91" s="41"/>
      <c r="E91" s="23">
        <f t="shared" si="10"/>
        <v>1</v>
      </c>
      <c r="F91" s="37">
        <v>1</v>
      </c>
      <c r="G91" s="37"/>
      <c r="H91" s="37"/>
      <c r="I91" s="37"/>
      <c r="J91" s="37"/>
      <c r="K91" s="37"/>
      <c r="L91" s="37"/>
      <c r="M91" s="37"/>
      <c r="N91" s="37"/>
      <c r="O91" s="37"/>
      <c r="P91" s="54"/>
      <c r="Q91" s="54"/>
      <c r="R91" s="54"/>
      <c r="S91" s="54"/>
      <c r="T91" s="6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51"/>
      <c r="AG91" s="86"/>
      <c r="AH91" s="88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</row>
    <row r="92" spans="1:46" s="5" customFormat="1" ht="15" customHeight="1">
      <c r="A92" s="36"/>
      <c r="B92" s="36"/>
      <c r="C92" s="89" t="s">
        <v>74</v>
      </c>
      <c r="D92" s="90"/>
      <c r="E92" s="23">
        <f t="shared" si="10"/>
        <v>39</v>
      </c>
      <c r="F92" s="50">
        <f aca="true" t="shared" si="11" ref="F92:H93">F90+F88+F86+F84+F82+F80+F78+F76+F74+F72+F70+F68+F66+F64+F62+F60+F58+F56+F54</f>
        <v>14</v>
      </c>
      <c r="G92" s="50">
        <f t="shared" si="11"/>
        <v>15</v>
      </c>
      <c r="H92" s="50">
        <f t="shared" si="11"/>
        <v>7</v>
      </c>
      <c r="I92" s="50"/>
      <c r="J92" s="50"/>
      <c r="K92" s="50"/>
      <c r="L92" s="50"/>
      <c r="M92" s="50"/>
      <c r="N92" s="50"/>
      <c r="O92" s="50">
        <f>O90+O88+O86+O84+O82+O80+O78+O76+O74+O72+O70+O68+O66+O64+O62+O60+O58+O56+O54</f>
        <v>2</v>
      </c>
      <c r="P92" s="50">
        <f>P90+P88+P86+P84+P82+P80+P78+P76+P74+P72+P70+P68+P66+P64+P62+P60+P58+P56+P54</f>
        <v>1</v>
      </c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69" t="s">
        <v>67</v>
      </c>
      <c r="AG92" s="86"/>
      <c r="AH92" s="88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</row>
    <row r="93" spans="1:46" s="5" customFormat="1" ht="15" customHeight="1">
      <c r="A93" s="36"/>
      <c r="B93" s="36"/>
      <c r="C93" s="91" t="s">
        <v>75</v>
      </c>
      <c r="D93" s="92"/>
      <c r="E93" s="23">
        <f t="shared" si="10"/>
        <v>38</v>
      </c>
      <c r="F93" s="51">
        <f t="shared" si="11"/>
        <v>13</v>
      </c>
      <c r="G93" s="51">
        <f t="shared" si="11"/>
        <v>13</v>
      </c>
      <c r="H93" s="51">
        <f t="shared" si="11"/>
        <v>7</v>
      </c>
      <c r="I93" s="51"/>
      <c r="J93" s="51"/>
      <c r="K93" s="51"/>
      <c r="L93" s="51"/>
      <c r="M93" s="51"/>
      <c r="N93" s="51"/>
      <c r="O93" s="51">
        <f>O91+O89+O87+O85+O83+O81+O79+O77+O75+O73+O71+O69+O67+O65+O63+O61+O59+O57+O55</f>
        <v>1</v>
      </c>
      <c r="P93" s="51">
        <f>P91+P89+P87+P85+P83+P81+P79+P77+P75+P73+P71+P69+P67+P65+P63+P61+P59+P57+P55</f>
        <v>1</v>
      </c>
      <c r="Q93" s="51"/>
      <c r="R93" s="51">
        <f>R91+R89+R87+R85+R83+R81+R79+R77+R75+R73+R71+R69+R67+R65+R63+R61+R59+R57+R55</f>
        <v>1</v>
      </c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>
        <f>AE91+AE89+AE87+AE85+AE83+AE81+AE79+AE77+AE75+AE73+AE71+AE69+AE67+AE65+AE63+AE61+AE59+AE57+AE55</f>
        <v>2</v>
      </c>
      <c r="AF93" s="51"/>
      <c r="AG93" s="86"/>
      <c r="AH93" s="88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</row>
    <row r="94" spans="1:46" s="7" customFormat="1" ht="15" customHeight="1">
      <c r="A94" s="46"/>
      <c r="B94" s="46"/>
      <c r="C94" s="93" t="s">
        <v>126</v>
      </c>
      <c r="D94" s="94"/>
      <c r="E94" s="23">
        <f t="shared" si="10"/>
        <v>77</v>
      </c>
      <c r="F94" s="52">
        <f>F92+F93</f>
        <v>27</v>
      </c>
      <c r="G94" s="52">
        <f>G92+G93</f>
        <v>28</v>
      </c>
      <c r="H94" s="52">
        <f>H92+H93</f>
        <v>14</v>
      </c>
      <c r="I94" s="52"/>
      <c r="J94" s="52"/>
      <c r="K94" s="52"/>
      <c r="L94" s="52"/>
      <c r="M94" s="52"/>
      <c r="N94" s="52"/>
      <c r="O94" s="52">
        <f>O92+O93</f>
        <v>3</v>
      </c>
      <c r="P94" s="52">
        <f>P92+P93</f>
        <v>2</v>
      </c>
      <c r="Q94" s="52"/>
      <c r="R94" s="52">
        <f>R92+R93</f>
        <v>1</v>
      </c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>
        <f>AE92+AE93</f>
        <v>2</v>
      </c>
      <c r="AF94" s="100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s="5" customFormat="1" ht="15" customHeight="1">
      <c r="A95" s="16" t="s">
        <v>54</v>
      </c>
      <c r="B95" s="16" t="s">
        <v>11</v>
      </c>
      <c r="C95" s="95">
        <v>39</v>
      </c>
      <c r="D95" s="96" t="s">
        <v>127</v>
      </c>
      <c r="E95" s="23">
        <f t="shared" si="10"/>
        <v>1</v>
      </c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98">
        <v>1</v>
      </c>
      <c r="U95" s="69"/>
      <c r="V95" s="69"/>
      <c r="W95" s="69"/>
      <c r="X95" s="69"/>
      <c r="Y95" s="69"/>
      <c r="Z95" s="69"/>
      <c r="AA95" s="69"/>
      <c r="AB95" s="69"/>
      <c r="AC95" s="61"/>
      <c r="AD95" s="61"/>
      <c r="AE95" s="61"/>
      <c r="AF95" s="69" t="s">
        <v>67</v>
      </c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</row>
    <row r="96" spans="1:46" s="5" customFormat="1" ht="15" customHeight="1">
      <c r="A96" s="16"/>
      <c r="B96" s="16"/>
      <c r="C96" s="95"/>
      <c r="D96" s="96"/>
      <c r="E96" s="23">
        <f t="shared" si="10"/>
        <v>1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9">
        <v>1</v>
      </c>
      <c r="U96" s="45"/>
      <c r="V96" s="45"/>
      <c r="W96" s="45"/>
      <c r="X96" s="45"/>
      <c r="Y96" s="45"/>
      <c r="Z96" s="45"/>
      <c r="AA96" s="45"/>
      <c r="AB96" s="45"/>
      <c r="AC96" s="12"/>
      <c r="AD96" s="12"/>
      <c r="AE96" s="12"/>
      <c r="AF96" s="12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</row>
    <row r="97" spans="1:46" s="5" customFormat="1" ht="15" customHeight="1">
      <c r="A97" s="16"/>
      <c r="B97" s="16"/>
      <c r="C97" s="95">
        <v>40</v>
      </c>
      <c r="D97" s="96" t="s">
        <v>128</v>
      </c>
      <c r="E97" s="23">
        <f t="shared" si="10"/>
        <v>1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98">
        <v>1</v>
      </c>
      <c r="U97" s="69"/>
      <c r="V97" s="69"/>
      <c r="W97" s="69"/>
      <c r="X97" s="69"/>
      <c r="Y97" s="69"/>
      <c r="Z97" s="69"/>
      <c r="AA97" s="69"/>
      <c r="AB97" s="69"/>
      <c r="AC97" s="61"/>
      <c r="AD97" s="61"/>
      <c r="AE97" s="61"/>
      <c r="AF97" s="69" t="s">
        <v>67</v>
      </c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</row>
    <row r="98" spans="1:46" s="5" customFormat="1" ht="15" customHeight="1">
      <c r="A98" s="16"/>
      <c r="B98" s="16"/>
      <c r="C98" s="95"/>
      <c r="D98" s="96"/>
      <c r="E98" s="23">
        <f t="shared" si="10"/>
        <v>1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9">
        <v>1</v>
      </c>
      <c r="U98" s="45"/>
      <c r="V98" s="45"/>
      <c r="W98" s="45"/>
      <c r="X98" s="45"/>
      <c r="Y98" s="45"/>
      <c r="Z98" s="45"/>
      <c r="AA98" s="45"/>
      <c r="AB98" s="45"/>
      <c r="AC98" s="12"/>
      <c r="AD98" s="12"/>
      <c r="AE98" s="12"/>
      <c r="AF98" s="12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</row>
    <row r="99" spans="1:46" s="5" customFormat="1" ht="15" customHeight="1">
      <c r="A99" s="16"/>
      <c r="B99" s="16"/>
      <c r="C99" s="95">
        <v>41</v>
      </c>
      <c r="D99" s="96" t="s">
        <v>129</v>
      </c>
      <c r="E99" s="23">
        <f t="shared" si="10"/>
        <v>1</v>
      </c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98">
        <v>1</v>
      </c>
      <c r="U99" s="69"/>
      <c r="V99" s="69"/>
      <c r="W99" s="69"/>
      <c r="X99" s="69"/>
      <c r="Y99" s="69"/>
      <c r="Z99" s="69"/>
      <c r="AA99" s="69"/>
      <c r="AB99" s="69"/>
      <c r="AC99" s="61"/>
      <c r="AD99" s="61"/>
      <c r="AE99" s="61"/>
      <c r="AF99" s="69" t="s">
        <v>67</v>
      </c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</row>
    <row r="100" spans="1:46" s="5" customFormat="1" ht="15" customHeight="1">
      <c r="A100" s="16"/>
      <c r="B100" s="16"/>
      <c r="C100" s="95"/>
      <c r="D100" s="96"/>
      <c r="E100" s="23">
        <f t="shared" si="10"/>
        <v>1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9">
        <v>1</v>
      </c>
      <c r="U100" s="45"/>
      <c r="V100" s="45"/>
      <c r="W100" s="45"/>
      <c r="X100" s="45"/>
      <c r="Y100" s="45"/>
      <c r="Z100" s="45"/>
      <c r="AA100" s="45"/>
      <c r="AB100" s="45"/>
      <c r="AC100" s="12"/>
      <c r="AD100" s="12"/>
      <c r="AE100" s="12"/>
      <c r="AF100" s="12"/>
      <c r="AH100" s="86"/>
      <c r="AI100" s="86"/>
      <c r="AJ100" s="86"/>
      <c r="AK100" s="86"/>
      <c r="AL100" s="86"/>
      <c r="AN100" s="86"/>
      <c r="AO100" s="86"/>
      <c r="AP100" s="86"/>
      <c r="AQ100" s="86"/>
      <c r="AR100" s="86"/>
      <c r="AS100" s="86"/>
      <c r="AT100" s="86"/>
    </row>
    <row r="101" spans="1:46" s="5" customFormat="1" ht="15" customHeight="1">
      <c r="A101" s="16"/>
      <c r="B101" s="16"/>
      <c r="C101" s="43" t="s">
        <v>74</v>
      </c>
      <c r="D101" s="43"/>
      <c r="E101" s="23">
        <f t="shared" si="10"/>
        <v>3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>
        <f>T99+T97+T95</f>
        <v>3</v>
      </c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9" t="s">
        <v>67</v>
      </c>
      <c r="AH101" s="86"/>
      <c r="AI101" s="86"/>
      <c r="AJ101" s="86"/>
      <c r="AK101" s="86"/>
      <c r="AL101" s="86"/>
      <c r="AN101" s="86"/>
      <c r="AO101" s="86"/>
      <c r="AP101" s="86"/>
      <c r="AQ101" s="86"/>
      <c r="AR101" s="86"/>
      <c r="AS101" s="86"/>
      <c r="AT101" s="86"/>
    </row>
    <row r="102" spans="1:46" s="5" customFormat="1" ht="15" customHeight="1">
      <c r="A102" s="16"/>
      <c r="B102" s="16"/>
      <c r="C102" s="16" t="s">
        <v>75</v>
      </c>
      <c r="D102" s="16"/>
      <c r="E102" s="23">
        <f t="shared" si="10"/>
        <v>3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>T100+T98+T96</f>
        <v>3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H102" s="86"/>
      <c r="AI102" s="86"/>
      <c r="AJ102" s="86"/>
      <c r="AK102" s="86"/>
      <c r="AL102" s="86"/>
      <c r="AN102" s="86"/>
      <c r="AO102" s="86"/>
      <c r="AP102" s="86"/>
      <c r="AQ102" s="86"/>
      <c r="AR102" s="86"/>
      <c r="AS102" s="86"/>
      <c r="AT102" s="86"/>
    </row>
    <row r="103" spans="1:50" s="7" customFormat="1" ht="15" customHeight="1">
      <c r="A103" s="16"/>
      <c r="B103" s="16"/>
      <c r="C103" s="47" t="s">
        <v>130</v>
      </c>
      <c r="D103" s="47"/>
      <c r="E103" s="23">
        <f t="shared" si="10"/>
        <v>6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>
        <f>T101+T102</f>
        <v>6</v>
      </c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102"/>
      <c r="AH103" s="103"/>
      <c r="AI103" s="101"/>
      <c r="AJ103" s="101"/>
      <c r="AK103" s="101"/>
      <c r="AL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</row>
    <row r="104" spans="1:33" s="1" customFormat="1" ht="18" customHeight="1">
      <c r="A104" s="97" t="s">
        <v>131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104"/>
    </row>
  </sheetData>
  <sheetProtection/>
  <mergeCells count="127">
    <mergeCell ref="A1:AF1"/>
    <mergeCell ref="A2:AF2"/>
    <mergeCell ref="E3:AF3"/>
    <mergeCell ref="F5:T5"/>
    <mergeCell ref="U5:AB5"/>
    <mergeCell ref="AC5:AD5"/>
    <mergeCell ref="A7:D7"/>
    <mergeCell ref="A8:D8"/>
    <mergeCell ref="A9:D9"/>
    <mergeCell ref="C18:D18"/>
    <mergeCell ref="C19:D19"/>
    <mergeCell ref="C20:D20"/>
    <mergeCell ref="C51:D51"/>
    <mergeCell ref="C52:D52"/>
    <mergeCell ref="C53:D53"/>
    <mergeCell ref="C92:D92"/>
    <mergeCell ref="C93:D93"/>
    <mergeCell ref="C94:D94"/>
    <mergeCell ref="C101:D101"/>
    <mergeCell ref="C102:D102"/>
    <mergeCell ref="C103:D103"/>
    <mergeCell ref="A104:AF104"/>
    <mergeCell ref="A3:A6"/>
    <mergeCell ref="A10:A20"/>
    <mergeCell ref="A21:A26"/>
    <mergeCell ref="A27:A46"/>
    <mergeCell ref="A47:A53"/>
    <mergeCell ref="A54:A65"/>
    <mergeCell ref="A66:A85"/>
    <mergeCell ref="A86:A94"/>
    <mergeCell ref="A95:A103"/>
    <mergeCell ref="B3:B6"/>
    <mergeCell ref="B10:B20"/>
    <mergeCell ref="B21:B26"/>
    <mergeCell ref="B27:B46"/>
    <mergeCell ref="B47:B53"/>
    <mergeCell ref="B54:B65"/>
    <mergeCell ref="B66:B85"/>
    <mergeCell ref="B86:B94"/>
    <mergeCell ref="B95:B103"/>
    <mergeCell ref="C3:C6"/>
    <mergeCell ref="C10:C11"/>
    <mergeCell ref="C12:C13"/>
    <mergeCell ref="C14:C15"/>
    <mergeCell ref="C16:C17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5:C96"/>
    <mergeCell ref="C97:C98"/>
    <mergeCell ref="C99:C100"/>
    <mergeCell ref="D3:D6"/>
    <mergeCell ref="D10:D11"/>
    <mergeCell ref="D12:D13"/>
    <mergeCell ref="D14:D15"/>
    <mergeCell ref="D16:D17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5:D96"/>
    <mergeCell ref="D97:D98"/>
    <mergeCell ref="D99:D100"/>
    <mergeCell ref="E4:E5"/>
    <mergeCell ref="AE5:AE6"/>
    <mergeCell ref="AF4:AF6"/>
  </mergeCells>
  <printOptions horizontalCentered="1" verticalCentered="1"/>
  <pageMargins left="0.35433070866141736" right="0.35433070866141736" top="0.7874015748031497" bottom="0.5905511811023623" header="0.5118110236220472" footer="0.31496062992125984"/>
  <pageSetup horizontalDpi="600" verticalDpi="600" orientation="landscape" paperSize="9"/>
  <headerFooter>
    <oddFooter>&amp;C&amp;"楷体,常规"&amp;9第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2023-07-04T08:00:54Z</cp:lastPrinted>
  <dcterms:created xsi:type="dcterms:W3CDTF">1996-12-17T01:32:42Z</dcterms:created>
  <dcterms:modified xsi:type="dcterms:W3CDTF">2023-07-11T02:24:51Z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DE3948869CEB4248AED57080A54E730E_12</vt:lpwstr>
  </property>
</Properties>
</file>