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tabRatio="182" activeTab="0"/>
  </bookViews>
  <sheets>
    <sheet name="名册" sheetId="1" r:id="rId1"/>
  </sheets>
  <definedNames>
    <definedName name="_xlnm._FilterDatabase" localSheetId="0" hidden="1">'名册'!$A$2:$P$16</definedName>
  </definedNames>
  <calcPr fullCalcOnLoad="1"/>
</workbook>
</file>

<file path=xl/sharedStrings.xml><?xml version="1.0" encoding="utf-8"?>
<sst xmlns="http://schemas.openxmlformats.org/spreadsheetml/2006/main" count="169" uniqueCount="95">
  <si>
    <t>2018年临海市公招新教师面试替补对象名册</t>
  </si>
  <si>
    <t>准考证号</t>
  </si>
  <si>
    <t>姓 名</t>
  </si>
  <si>
    <t>性别</t>
  </si>
  <si>
    <t>出生年月</t>
  </si>
  <si>
    <t>户籍</t>
  </si>
  <si>
    <t>学历</t>
  </si>
  <si>
    <t>毕业时间</t>
  </si>
  <si>
    <t>毕业学校</t>
  </si>
  <si>
    <t>所学专业</t>
  </si>
  <si>
    <t>报考岗位</t>
  </si>
  <si>
    <t>教育基础知识成绩</t>
  </si>
  <si>
    <t>教育基础知识成绩30%</t>
  </si>
  <si>
    <t>学科专业知识成绩</t>
  </si>
  <si>
    <t>学科专业知识成绩70%</t>
  </si>
  <si>
    <t>笔试总分</t>
  </si>
  <si>
    <t>备  注</t>
  </si>
  <si>
    <t>郑雅静</t>
  </si>
  <si>
    <t>女</t>
  </si>
  <si>
    <t>95.10</t>
  </si>
  <si>
    <t>临海</t>
  </si>
  <si>
    <t>本科</t>
  </si>
  <si>
    <t>18.6</t>
  </si>
  <si>
    <t>浙江农林大学</t>
  </si>
  <si>
    <t>汉语言</t>
  </si>
  <si>
    <t>中学语文</t>
  </si>
  <si>
    <t>61</t>
  </si>
  <si>
    <t>59</t>
  </si>
  <si>
    <t>林超</t>
  </si>
  <si>
    <t>94.7</t>
  </si>
  <si>
    <t>17.6</t>
  </si>
  <si>
    <t>湖州师院</t>
  </si>
  <si>
    <t>56</t>
  </si>
  <si>
    <t>何宇佳</t>
  </si>
  <si>
    <t>男</t>
  </si>
  <si>
    <t>95.1</t>
  </si>
  <si>
    <t>台州学院</t>
  </si>
  <si>
    <t>60</t>
  </si>
  <si>
    <t>谢莉莉</t>
  </si>
  <si>
    <t>95.9</t>
  </si>
  <si>
    <t>浙工大之江学院</t>
  </si>
  <si>
    <t>汉语国际教育</t>
  </si>
  <si>
    <t>57</t>
  </si>
  <si>
    <t>尤玮玮</t>
  </si>
  <si>
    <t>92.2</t>
  </si>
  <si>
    <t>黄岩</t>
  </si>
  <si>
    <t>14.6</t>
  </si>
  <si>
    <t>嘉兴学院</t>
  </si>
  <si>
    <t>数学与应用数学</t>
  </si>
  <si>
    <t>中学数学</t>
  </si>
  <si>
    <t>54</t>
  </si>
  <si>
    <t>52</t>
  </si>
  <si>
    <t>余鑫涛</t>
  </si>
  <si>
    <t>96.6</t>
  </si>
  <si>
    <t>51</t>
  </si>
  <si>
    <t>郭伟君</t>
  </si>
  <si>
    <t>91.3</t>
  </si>
  <si>
    <t>浙江外国语学院</t>
  </si>
  <si>
    <t>53</t>
  </si>
  <si>
    <t>李敏军</t>
  </si>
  <si>
    <t>92.11</t>
  </si>
  <si>
    <t>15.6</t>
  </si>
  <si>
    <t>浙江科技学院</t>
  </si>
  <si>
    <t>信息与计算科学</t>
  </si>
  <si>
    <t>48</t>
  </si>
  <si>
    <t>45</t>
  </si>
  <si>
    <t>吴倩倩</t>
  </si>
  <si>
    <t>95.11</t>
  </si>
  <si>
    <t>大专</t>
  </si>
  <si>
    <t>汉江师院</t>
  </si>
  <si>
    <t>初等教育</t>
  </si>
  <si>
    <t>小学语文</t>
  </si>
  <si>
    <t>69</t>
  </si>
  <si>
    <t>许悦真子</t>
  </si>
  <si>
    <t>宁波大学</t>
  </si>
  <si>
    <t>冯紫巍</t>
  </si>
  <si>
    <t>96.7</t>
  </si>
  <si>
    <t>小学数学</t>
  </si>
  <si>
    <t>44</t>
  </si>
  <si>
    <t>46</t>
  </si>
  <si>
    <t>牟美霖</t>
  </si>
  <si>
    <t>94.6</t>
  </si>
  <si>
    <t>郧阳师专</t>
  </si>
  <si>
    <t>数学</t>
  </si>
  <si>
    <t>35</t>
  </si>
  <si>
    <t>42</t>
  </si>
  <si>
    <t>方颖</t>
  </si>
  <si>
    <t>92.10</t>
  </si>
  <si>
    <t>运动训练</t>
  </si>
  <si>
    <t>体育</t>
  </si>
  <si>
    <t>30</t>
  </si>
  <si>
    <t>余俊毅</t>
  </si>
  <si>
    <t>95.2</t>
  </si>
  <si>
    <t>西安体育学院</t>
  </si>
  <si>
    <t>26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</si>
</sst>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);[Red]\(0\)"/>
    <numFmt numFmtId="179" formatCode="0.00_ "/>
  </numFmts>
  <fonts count="42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178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122" zoomScaleNormal="122" workbookViewId="0" topLeftCell="E1">
      <selection activeCell="Q7" sqref="Q7"/>
    </sheetView>
  </sheetViews>
  <sheetFormatPr defaultColWidth="9.00390625" defaultRowHeight="23.25" customHeight="1"/>
  <cols>
    <col min="1" max="1" width="12.50390625" style="1" customWidth="1"/>
    <col min="2" max="2" width="7.875" style="2" customWidth="1"/>
    <col min="3" max="3" width="4.625" style="3" customWidth="1"/>
    <col min="4" max="4" width="5.25390625" style="4" customWidth="1"/>
    <col min="5" max="5" width="5.50390625" style="5" customWidth="1"/>
    <col min="6" max="6" width="6.625" style="3" customWidth="1"/>
    <col min="7" max="7" width="6.25390625" style="4" customWidth="1"/>
    <col min="8" max="8" width="19.00390625" style="6" customWidth="1"/>
    <col min="9" max="9" width="14.875" style="6" customWidth="1"/>
    <col min="10" max="10" width="9.875" style="6" customWidth="1"/>
    <col min="11" max="11" width="8.25390625" style="6" customWidth="1"/>
    <col min="12" max="12" width="8.00390625" style="7" customWidth="1"/>
    <col min="13" max="13" width="7.625" style="6" customWidth="1"/>
    <col min="14" max="14" width="7.875" style="7" customWidth="1"/>
    <col min="15" max="15" width="7.375" style="7" customWidth="1"/>
    <col min="16" max="16" width="7.125" style="6" customWidth="1"/>
    <col min="17" max="16384" width="9.00390625" style="8" customWidth="1"/>
  </cols>
  <sheetData>
    <row r="1" spans="1:16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6.75" customHeight="1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0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16" t="s">
        <v>11</v>
      </c>
      <c r="L2" s="17" t="s">
        <v>12</v>
      </c>
      <c r="M2" s="12" t="s">
        <v>13</v>
      </c>
      <c r="N2" s="18" t="s">
        <v>14</v>
      </c>
      <c r="O2" s="18" t="s">
        <v>15</v>
      </c>
      <c r="P2" s="16" t="s">
        <v>16</v>
      </c>
    </row>
    <row r="3" spans="1:16" ht="21" customHeight="1">
      <c r="A3" s="13">
        <v>108271810956</v>
      </c>
      <c r="B3" s="14" t="s">
        <v>17</v>
      </c>
      <c r="C3" s="14" t="s">
        <v>18</v>
      </c>
      <c r="D3" s="15" t="s">
        <v>19</v>
      </c>
      <c r="E3" s="11" t="s">
        <v>20</v>
      </c>
      <c r="F3" s="14" t="s">
        <v>21</v>
      </c>
      <c r="G3" s="15" t="s">
        <v>22</v>
      </c>
      <c r="H3" s="12" t="s">
        <v>23</v>
      </c>
      <c r="I3" s="12" t="s">
        <v>24</v>
      </c>
      <c r="J3" s="12" t="s">
        <v>25</v>
      </c>
      <c r="K3" s="19" t="s">
        <v>26</v>
      </c>
      <c r="L3" s="20">
        <f aca="true" t="shared" si="0" ref="L3:L16">K3*0.3</f>
        <v>18.3</v>
      </c>
      <c r="M3" s="12" t="s">
        <v>27</v>
      </c>
      <c r="N3" s="18">
        <f aca="true" t="shared" si="1" ref="N3:N16">M3*0.7</f>
        <v>41.3</v>
      </c>
      <c r="O3" s="18">
        <f aca="true" t="shared" si="2" ref="O3:O16">L3+N3</f>
        <v>59.599999999999994</v>
      </c>
      <c r="P3" s="21"/>
    </row>
    <row r="4" spans="1:16" ht="21" customHeight="1">
      <c r="A4" s="13">
        <v>108271810323</v>
      </c>
      <c r="B4" s="14" t="s">
        <v>28</v>
      </c>
      <c r="C4" s="14" t="s">
        <v>18</v>
      </c>
      <c r="D4" s="15" t="s">
        <v>29</v>
      </c>
      <c r="E4" s="11" t="s">
        <v>20</v>
      </c>
      <c r="F4" s="14" t="s">
        <v>21</v>
      </c>
      <c r="G4" s="15" t="s">
        <v>30</v>
      </c>
      <c r="H4" s="12" t="s">
        <v>31</v>
      </c>
      <c r="I4" s="12" t="s">
        <v>24</v>
      </c>
      <c r="J4" s="12" t="s">
        <v>25</v>
      </c>
      <c r="K4" s="19" t="s">
        <v>32</v>
      </c>
      <c r="L4" s="20">
        <f t="shared" si="0"/>
        <v>16.8</v>
      </c>
      <c r="M4" s="12" t="s">
        <v>26</v>
      </c>
      <c r="N4" s="18">
        <f t="shared" si="1"/>
        <v>42.699999999999996</v>
      </c>
      <c r="O4" s="18">
        <f t="shared" si="2"/>
        <v>59.5</v>
      </c>
      <c r="P4" s="21"/>
    </row>
    <row r="5" spans="1:16" ht="21" customHeight="1">
      <c r="A5" s="13">
        <v>108271810721</v>
      </c>
      <c r="B5" s="14" t="s">
        <v>33</v>
      </c>
      <c r="C5" s="14" t="s">
        <v>34</v>
      </c>
      <c r="D5" s="15" t="s">
        <v>35</v>
      </c>
      <c r="E5" s="11" t="s">
        <v>20</v>
      </c>
      <c r="F5" s="14" t="s">
        <v>21</v>
      </c>
      <c r="G5" s="15" t="s">
        <v>22</v>
      </c>
      <c r="H5" s="12" t="s">
        <v>36</v>
      </c>
      <c r="I5" s="12" t="s">
        <v>24</v>
      </c>
      <c r="J5" s="12" t="s">
        <v>25</v>
      </c>
      <c r="K5" s="19" t="s">
        <v>37</v>
      </c>
      <c r="L5" s="20">
        <f t="shared" si="0"/>
        <v>18</v>
      </c>
      <c r="M5" s="12" t="s">
        <v>27</v>
      </c>
      <c r="N5" s="18">
        <f t="shared" si="1"/>
        <v>41.3</v>
      </c>
      <c r="O5" s="18">
        <f t="shared" si="2"/>
        <v>59.3</v>
      </c>
      <c r="P5" s="21"/>
    </row>
    <row r="6" spans="1:16" ht="21" customHeight="1">
      <c r="A6" s="13">
        <v>108271810504</v>
      </c>
      <c r="B6" s="14" t="s">
        <v>38</v>
      </c>
      <c r="C6" s="14" t="s">
        <v>18</v>
      </c>
      <c r="D6" s="15" t="s">
        <v>39</v>
      </c>
      <c r="E6" s="11" t="s">
        <v>20</v>
      </c>
      <c r="F6" s="14" t="s">
        <v>21</v>
      </c>
      <c r="G6" s="15" t="s">
        <v>30</v>
      </c>
      <c r="H6" s="12" t="s">
        <v>40</v>
      </c>
      <c r="I6" s="12" t="s">
        <v>41</v>
      </c>
      <c r="J6" s="12" t="s">
        <v>25</v>
      </c>
      <c r="K6" s="19" t="s">
        <v>42</v>
      </c>
      <c r="L6" s="20">
        <f t="shared" si="0"/>
        <v>17.099999999999998</v>
      </c>
      <c r="M6" s="12" t="s">
        <v>37</v>
      </c>
      <c r="N6" s="18">
        <f t="shared" si="1"/>
        <v>42</v>
      </c>
      <c r="O6" s="18">
        <f t="shared" si="2"/>
        <v>59.099999999999994</v>
      </c>
      <c r="P6" s="21"/>
    </row>
    <row r="7" spans="1:16" ht="21" customHeight="1">
      <c r="A7" s="13">
        <v>108271810328</v>
      </c>
      <c r="B7" s="14" t="s">
        <v>43</v>
      </c>
      <c r="C7" s="14" t="s">
        <v>18</v>
      </c>
      <c r="D7" s="15" t="s">
        <v>44</v>
      </c>
      <c r="E7" s="11" t="s">
        <v>45</v>
      </c>
      <c r="F7" s="14" t="s">
        <v>21</v>
      </c>
      <c r="G7" s="15" t="s">
        <v>46</v>
      </c>
      <c r="H7" s="12" t="s">
        <v>47</v>
      </c>
      <c r="I7" s="12" t="s">
        <v>48</v>
      </c>
      <c r="J7" s="12" t="s">
        <v>49</v>
      </c>
      <c r="K7" s="19" t="s">
        <v>50</v>
      </c>
      <c r="L7" s="20">
        <f t="shared" si="0"/>
        <v>16.2</v>
      </c>
      <c r="M7" s="12" t="s">
        <v>51</v>
      </c>
      <c r="N7" s="18">
        <f t="shared" si="1"/>
        <v>36.4</v>
      </c>
      <c r="O7" s="18">
        <f t="shared" si="2"/>
        <v>52.599999999999994</v>
      </c>
      <c r="P7" s="21"/>
    </row>
    <row r="8" spans="1:16" ht="21" customHeight="1">
      <c r="A8" s="13">
        <v>108271810857</v>
      </c>
      <c r="B8" s="14" t="s">
        <v>52</v>
      </c>
      <c r="C8" s="14" t="s">
        <v>34</v>
      </c>
      <c r="D8" s="15" t="s">
        <v>53</v>
      </c>
      <c r="E8" s="11" t="s">
        <v>20</v>
      </c>
      <c r="F8" s="14" t="s">
        <v>21</v>
      </c>
      <c r="G8" s="15" t="s">
        <v>22</v>
      </c>
      <c r="H8" s="12" t="s">
        <v>31</v>
      </c>
      <c r="I8" s="12" t="s">
        <v>48</v>
      </c>
      <c r="J8" s="12" t="s">
        <v>49</v>
      </c>
      <c r="K8" s="19" t="s">
        <v>54</v>
      </c>
      <c r="L8" s="20">
        <f t="shared" si="0"/>
        <v>15.299999999999999</v>
      </c>
      <c r="M8" s="12" t="s">
        <v>51</v>
      </c>
      <c r="N8" s="18">
        <f t="shared" si="1"/>
        <v>36.4</v>
      </c>
      <c r="O8" s="18">
        <f t="shared" si="2"/>
        <v>51.699999999999996</v>
      </c>
      <c r="P8" s="21"/>
    </row>
    <row r="9" spans="1:16" ht="21" customHeight="1">
      <c r="A9" s="13">
        <v>108271810223</v>
      </c>
      <c r="B9" s="14" t="s">
        <v>55</v>
      </c>
      <c r="C9" s="14" t="s">
        <v>34</v>
      </c>
      <c r="D9" s="15" t="s">
        <v>56</v>
      </c>
      <c r="E9" s="11" t="s">
        <v>20</v>
      </c>
      <c r="F9" s="14" t="s">
        <v>21</v>
      </c>
      <c r="G9" s="15" t="s">
        <v>46</v>
      </c>
      <c r="H9" s="12" t="s">
        <v>57</v>
      </c>
      <c r="I9" s="12" t="s">
        <v>48</v>
      </c>
      <c r="J9" s="12" t="s">
        <v>49</v>
      </c>
      <c r="K9" s="19" t="s">
        <v>58</v>
      </c>
      <c r="L9" s="20">
        <f t="shared" si="0"/>
        <v>15.899999999999999</v>
      </c>
      <c r="M9" s="12" t="s">
        <v>54</v>
      </c>
      <c r="N9" s="18">
        <f t="shared" si="1"/>
        <v>35.699999999999996</v>
      </c>
      <c r="O9" s="18">
        <f t="shared" si="2"/>
        <v>51.599999999999994</v>
      </c>
      <c r="P9" s="21"/>
    </row>
    <row r="10" spans="1:16" ht="21" customHeight="1">
      <c r="A10" s="13">
        <v>108271811127</v>
      </c>
      <c r="B10" s="14" t="s">
        <v>59</v>
      </c>
      <c r="C10" s="14" t="s">
        <v>34</v>
      </c>
      <c r="D10" s="15" t="s">
        <v>60</v>
      </c>
      <c r="E10" s="11" t="s">
        <v>20</v>
      </c>
      <c r="F10" s="14" t="s">
        <v>21</v>
      </c>
      <c r="G10" s="15" t="s">
        <v>61</v>
      </c>
      <c r="H10" s="12" t="s">
        <v>62</v>
      </c>
      <c r="I10" s="12" t="s">
        <v>63</v>
      </c>
      <c r="J10" s="12" t="s">
        <v>49</v>
      </c>
      <c r="K10" s="19" t="s">
        <v>64</v>
      </c>
      <c r="L10" s="20">
        <f t="shared" si="0"/>
        <v>14.399999999999999</v>
      </c>
      <c r="M10" s="12" t="s">
        <v>65</v>
      </c>
      <c r="N10" s="18">
        <f t="shared" si="1"/>
        <v>31.499999999999996</v>
      </c>
      <c r="O10" s="18">
        <f t="shared" si="2"/>
        <v>45.89999999999999</v>
      </c>
      <c r="P10" s="21"/>
    </row>
    <row r="11" spans="1:16" ht="21" customHeight="1">
      <c r="A11" s="13">
        <v>108271810669</v>
      </c>
      <c r="B11" s="14" t="s">
        <v>66</v>
      </c>
      <c r="C11" s="14" t="s">
        <v>18</v>
      </c>
      <c r="D11" s="15" t="s">
        <v>67</v>
      </c>
      <c r="E11" s="11" t="s">
        <v>20</v>
      </c>
      <c r="F11" s="14" t="s">
        <v>68</v>
      </c>
      <c r="G11" s="15" t="s">
        <v>30</v>
      </c>
      <c r="H11" s="12" t="s">
        <v>69</v>
      </c>
      <c r="I11" s="12" t="s">
        <v>70</v>
      </c>
      <c r="J11" s="12" t="s">
        <v>71</v>
      </c>
      <c r="K11" s="19" t="s">
        <v>27</v>
      </c>
      <c r="L11" s="20">
        <f t="shared" si="0"/>
        <v>17.7</v>
      </c>
      <c r="M11" s="12" t="s">
        <v>72</v>
      </c>
      <c r="N11" s="18">
        <f t="shared" si="1"/>
        <v>48.3</v>
      </c>
      <c r="O11" s="18">
        <f t="shared" si="2"/>
        <v>66</v>
      </c>
      <c r="P11" s="21"/>
    </row>
    <row r="12" spans="1:16" ht="21" customHeight="1">
      <c r="A12" s="13">
        <v>108271811254</v>
      </c>
      <c r="B12" s="14" t="s">
        <v>73</v>
      </c>
      <c r="C12" s="14" t="s">
        <v>18</v>
      </c>
      <c r="D12" s="15" t="s">
        <v>60</v>
      </c>
      <c r="E12" s="11" t="s">
        <v>20</v>
      </c>
      <c r="F12" s="14" t="s">
        <v>21</v>
      </c>
      <c r="G12" s="15" t="s">
        <v>30</v>
      </c>
      <c r="H12" s="12" t="s">
        <v>74</v>
      </c>
      <c r="I12" s="12" t="s">
        <v>24</v>
      </c>
      <c r="J12" s="12" t="s">
        <v>71</v>
      </c>
      <c r="K12" s="19" t="s">
        <v>27</v>
      </c>
      <c r="L12" s="20">
        <f t="shared" si="0"/>
        <v>17.7</v>
      </c>
      <c r="M12" s="12" t="s">
        <v>72</v>
      </c>
      <c r="N12" s="18">
        <f t="shared" si="1"/>
        <v>48.3</v>
      </c>
      <c r="O12" s="18">
        <f t="shared" si="2"/>
        <v>66</v>
      </c>
      <c r="P12" s="21"/>
    </row>
    <row r="13" spans="1:16" ht="21" customHeight="1">
      <c r="A13" s="13">
        <v>108271810252</v>
      </c>
      <c r="B13" s="14" t="s">
        <v>75</v>
      </c>
      <c r="C13" s="14" t="s">
        <v>18</v>
      </c>
      <c r="D13" s="15" t="s">
        <v>76</v>
      </c>
      <c r="E13" s="11" t="s">
        <v>20</v>
      </c>
      <c r="F13" s="14" t="s">
        <v>68</v>
      </c>
      <c r="G13" s="15" t="s">
        <v>30</v>
      </c>
      <c r="H13" s="12" t="s">
        <v>69</v>
      </c>
      <c r="I13" s="12" t="s">
        <v>77</v>
      </c>
      <c r="J13" s="12" t="s">
        <v>77</v>
      </c>
      <c r="K13" s="19" t="s">
        <v>78</v>
      </c>
      <c r="L13" s="20">
        <f t="shared" si="0"/>
        <v>13.2</v>
      </c>
      <c r="M13" s="12" t="s">
        <v>79</v>
      </c>
      <c r="N13" s="18">
        <f t="shared" si="1"/>
        <v>32.199999999999996</v>
      </c>
      <c r="O13" s="18">
        <f t="shared" si="2"/>
        <v>45.39999999999999</v>
      </c>
      <c r="P13" s="21"/>
    </row>
    <row r="14" spans="1:16" ht="21" customHeight="1">
      <c r="A14" s="13">
        <v>108271810764</v>
      </c>
      <c r="B14" s="14" t="s">
        <v>80</v>
      </c>
      <c r="C14" s="14" t="s">
        <v>18</v>
      </c>
      <c r="D14" s="15" t="s">
        <v>81</v>
      </c>
      <c r="E14" s="11" t="s">
        <v>20</v>
      </c>
      <c r="F14" s="14" t="s">
        <v>68</v>
      </c>
      <c r="G14" s="15" t="s">
        <v>61</v>
      </c>
      <c r="H14" s="12" t="s">
        <v>82</v>
      </c>
      <c r="I14" s="12" t="s">
        <v>83</v>
      </c>
      <c r="J14" s="12" t="s">
        <v>77</v>
      </c>
      <c r="K14" s="19" t="s">
        <v>84</v>
      </c>
      <c r="L14" s="20">
        <f t="shared" si="0"/>
        <v>10.5</v>
      </c>
      <c r="M14" s="12" t="s">
        <v>85</v>
      </c>
      <c r="N14" s="18">
        <f t="shared" si="1"/>
        <v>29.4</v>
      </c>
      <c r="O14" s="18">
        <f t="shared" si="2"/>
        <v>39.9</v>
      </c>
      <c r="P14" s="21"/>
    </row>
    <row r="15" spans="1:16" ht="21" customHeight="1">
      <c r="A15" s="13">
        <v>108271810491</v>
      </c>
      <c r="B15" s="14" t="s">
        <v>86</v>
      </c>
      <c r="C15" s="14" t="s">
        <v>34</v>
      </c>
      <c r="D15" s="15" t="s">
        <v>87</v>
      </c>
      <c r="E15" s="11" t="s">
        <v>20</v>
      </c>
      <c r="F15" s="14" t="s">
        <v>21</v>
      </c>
      <c r="G15" s="15" t="s">
        <v>30</v>
      </c>
      <c r="H15" s="12" t="s">
        <v>74</v>
      </c>
      <c r="I15" s="12" t="s">
        <v>88</v>
      </c>
      <c r="J15" s="12" t="s">
        <v>89</v>
      </c>
      <c r="K15" s="19" t="s">
        <v>90</v>
      </c>
      <c r="L15" s="20">
        <f t="shared" si="0"/>
        <v>9</v>
      </c>
      <c r="M15" s="12">
        <v>36.5</v>
      </c>
      <c r="N15" s="18">
        <f t="shared" si="1"/>
        <v>25.549999999999997</v>
      </c>
      <c r="O15" s="18">
        <f t="shared" si="2"/>
        <v>34.55</v>
      </c>
      <c r="P15" s="21"/>
    </row>
    <row r="16" spans="1:16" ht="21" customHeight="1">
      <c r="A16" s="13">
        <v>108271810055</v>
      </c>
      <c r="B16" s="14" t="s">
        <v>91</v>
      </c>
      <c r="C16" s="14" t="s">
        <v>34</v>
      </c>
      <c r="D16" s="15" t="s">
        <v>92</v>
      </c>
      <c r="E16" s="11" t="s">
        <v>20</v>
      </c>
      <c r="F16" s="14" t="s">
        <v>21</v>
      </c>
      <c r="G16" s="15" t="s">
        <v>22</v>
      </c>
      <c r="H16" s="12" t="s">
        <v>93</v>
      </c>
      <c r="I16" s="12" t="s">
        <v>88</v>
      </c>
      <c r="J16" s="12" t="s">
        <v>89</v>
      </c>
      <c r="K16" s="19" t="s">
        <v>94</v>
      </c>
      <c r="L16" s="20">
        <f t="shared" si="0"/>
        <v>7.8</v>
      </c>
      <c r="M16" s="12">
        <v>30</v>
      </c>
      <c r="N16" s="18">
        <f t="shared" si="1"/>
        <v>21</v>
      </c>
      <c r="O16" s="18">
        <f t="shared" si="2"/>
        <v>28.8</v>
      </c>
      <c r="P16" s="21"/>
    </row>
  </sheetData>
  <sheetProtection/>
  <autoFilter ref="A2:P16">
    <sortState ref="A3:P16">
      <sortCondition descending="1" sortBy="value" ref="J3:J16"/>
      <sortCondition descending="1" sortBy="value" ref="O3:O16"/>
    </sortState>
  </autoFilter>
  <mergeCells count="1">
    <mergeCell ref="A1:P1"/>
  </mergeCells>
  <printOptions/>
  <pageMargins left="0.51" right="0.16" top="0.39" bottom="0.39" header="0.24" footer="0.2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lhlc</cp:lastModifiedBy>
  <cp:lastPrinted>2016-03-09T12:47:48Z</cp:lastPrinted>
  <dcterms:created xsi:type="dcterms:W3CDTF">2007-07-08T02:47:00Z</dcterms:created>
  <dcterms:modified xsi:type="dcterms:W3CDTF">2018-07-03T00:11:21Z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