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tabRatio="148" activeTab="0"/>
  </bookViews>
  <sheets>
    <sheet name="学前教育" sheetId="1" r:id="rId1"/>
  </sheets>
  <definedNames>
    <definedName name="_xlnm.Print_Titles" localSheetId="0">'学前教育'!$1:$1</definedName>
    <definedName name="_xlnm._FilterDatabase" localSheetId="0" hidden="1">'学前教育'!$B$1:$Q$34</definedName>
  </definedNames>
  <calcPr fullCalcOnLoad="1"/>
</workbook>
</file>

<file path=xl/sharedStrings.xml><?xml version="1.0" encoding="utf-8"?>
<sst xmlns="http://schemas.openxmlformats.org/spreadsheetml/2006/main" count="149" uniqueCount="48">
  <si>
    <t>序号</t>
  </si>
  <si>
    <t>准考证号</t>
  </si>
  <si>
    <t>性别</t>
  </si>
  <si>
    <t>报考岗位</t>
  </si>
  <si>
    <t>教育基础知识成绩</t>
  </si>
  <si>
    <t>教育基础知识成绩30%</t>
  </si>
  <si>
    <t>学科专业知识成绩</t>
  </si>
  <si>
    <t>专业知识成绩70%</t>
  </si>
  <si>
    <t>笔试分</t>
  </si>
  <si>
    <t>笔试分40%</t>
  </si>
  <si>
    <t>模拟上课成绩</t>
  </si>
  <si>
    <t>模拟上课成绩30%</t>
  </si>
  <si>
    <t>技能测试成绩</t>
  </si>
  <si>
    <t>技能测试成绩70%</t>
  </si>
  <si>
    <t>面试总分</t>
  </si>
  <si>
    <t>面试总分60%</t>
  </si>
  <si>
    <t>总成绩</t>
  </si>
  <si>
    <t>女</t>
  </si>
  <si>
    <t>学前教育</t>
  </si>
  <si>
    <t>63</t>
  </si>
  <si>
    <t>69</t>
  </si>
  <si>
    <t>72</t>
  </si>
  <si>
    <t>77</t>
  </si>
  <si>
    <t>男</t>
  </si>
  <si>
    <t>54</t>
  </si>
  <si>
    <t>61</t>
  </si>
  <si>
    <t>79</t>
  </si>
  <si>
    <t>66</t>
  </si>
  <si>
    <t>58</t>
  </si>
  <si>
    <t>76</t>
  </si>
  <si>
    <t>64</t>
  </si>
  <si>
    <t>68</t>
  </si>
  <si>
    <t>48</t>
  </si>
  <si>
    <t>75</t>
  </si>
  <si>
    <t>60</t>
  </si>
  <si>
    <t>67</t>
  </si>
  <si>
    <t>73</t>
  </si>
  <si>
    <t>53</t>
  </si>
  <si>
    <t>71</t>
  </si>
  <si>
    <t>74</t>
  </si>
  <si>
    <t>46</t>
  </si>
  <si>
    <t>57</t>
  </si>
  <si>
    <t>70</t>
  </si>
  <si>
    <t>56</t>
  </si>
  <si>
    <t>62</t>
  </si>
  <si>
    <t>65</t>
  </si>
  <si>
    <t>59</t>
  </si>
  <si>
    <t>45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</si>
</sst>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0_);[Red]\(0\)"/>
    <numFmt numFmtId="180" formatCode="0.00_ "/>
    <numFmt numFmtId="181" formatCode="0.000_ 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178" fontId="1" fillId="0" borderId="0" xfId="0" applyNumberFormat="1" applyFont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181" fontId="2" fillId="0" borderId="0" xfId="0" applyNumberFormat="1" applyFont="1" applyAlignment="1">
      <alignment horizontal="center" vertical="center" wrapText="1"/>
    </xf>
    <xf numFmtId="181" fontId="1" fillId="0" borderId="0" xfId="0" applyNumberFormat="1" applyFont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122" zoomScaleNormal="122" workbookViewId="0" topLeftCell="A1">
      <selection activeCell="A18" sqref="A18:IV19"/>
    </sheetView>
  </sheetViews>
  <sheetFormatPr defaultColWidth="9.00390625" defaultRowHeight="21" customHeight="1"/>
  <cols>
    <col min="1" max="1" width="6.625" style="2" customWidth="1"/>
    <col min="2" max="2" width="16.25390625" style="3" customWidth="1"/>
    <col min="3" max="3" width="5.375" style="4" customWidth="1"/>
    <col min="4" max="4" width="14.00390625" style="5" customWidth="1"/>
    <col min="5" max="5" width="8.25390625" style="5" customWidth="1"/>
    <col min="6" max="6" width="8.00390625" style="6" customWidth="1"/>
    <col min="7" max="7" width="7.625" style="5" customWidth="1"/>
    <col min="8" max="8" width="8.875" style="6" customWidth="1"/>
    <col min="9" max="9" width="8.125" style="6" customWidth="1"/>
    <col min="10" max="10" width="11.00390625" style="7" customWidth="1"/>
    <col min="11" max="11" width="8.375" style="8" customWidth="1"/>
    <col min="12" max="12" width="9.375" style="7" customWidth="1"/>
    <col min="13" max="13" width="8.50390625" style="7" customWidth="1"/>
    <col min="14" max="14" width="9.75390625" style="8" customWidth="1"/>
    <col min="15" max="15" width="8.75390625" style="8" customWidth="1"/>
    <col min="16" max="17" width="8.75390625" style="7" customWidth="1"/>
    <col min="18" max="16384" width="9.00390625" style="1" customWidth="1"/>
  </cols>
  <sheetData>
    <row r="1" spans="1:17" ht="37.5" customHeight="1">
      <c r="A1" s="9" t="s">
        <v>0</v>
      </c>
      <c r="B1" s="10" t="s">
        <v>1</v>
      </c>
      <c r="C1" s="11" t="s">
        <v>2</v>
      </c>
      <c r="D1" s="12" t="s">
        <v>3</v>
      </c>
      <c r="E1" s="12" t="s">
        <v>4</v>
      </c>
      <c r="F1" s="13" t="s">
        <v>5</v>
      </c>
      <c r="G1" s="12" t="s">
        <v>6</v>
      </c>
      <c r="H1" s="13" t="s">
        <v>7</v>
      </c>
      <c r="I1" s="13" t="s">
        <v>8</v>
      </c>
      <c r="J1" s="17" t="s">
        <v>9</v>
      </c>
      <c r="K1" s="18" t="s">
        <v>10</v>
      </c>
      <c r="L1" s="17" t="s">
        <v>11</v>
      </c>
      <c r="M1" s="17" t="s">
        <v>12</v>
      </c>
      <c r="N1" s="18" t="s">
        <v>13</v>
      </c>
      <c r="O1" s="18" t="s">
        <v>14</v>
      </c>
      <c r="P1" s="17" t="s">
        <v>15</v>
      </c>
      <c r="Q1" s="17" t="s">
        <v>16</v>
      </c>
    </row>
    <row r="2" spans="1:17" s="1" customFormat="1" ht="21" customHeight="1">
      <c r="A2" s="9">
        <v>1</v>
      </c>
      <c r="B2" s="14">
        <v>108271810427</v>
      </c>
      <c r="C2" s="11" t="s">
        <v>17</v>
      </c>
      <c r="D2" s="12" t="s">
        <v>18</v>
      </c>
      <c r="E2" s="15" t="s">
        <v>19</v>
      </c>
      <c r="F2" s="16">
        <f aca="true" t="shared" si="0" ref="F2:F34">E2*0.3</f>
        <v>18.9</v>
      </c>
      <c r="G2" s="12" t="s">
        <v>20</v>
      </c>
      <c r="H2" s="13">
        <f aca="true" t="shared" si="1" ref="H2:H34">G2*0.7</f>
        <v>48.3</v>
      </c>
      <c r="I2" s="13">
        <f aca="true" t="shared" si="2" ref="I2:I34">F2+H2</f>
        <v>67.19999999999999</v>
      </c>
      <c r="J2" s="17">
        <f>I2*0.4</f>
        <v>26.879999999999995</v>
      </c>
      <c r="K2" s="18">
        <v>87.4</v>
      </c>
      <c r="L2" s="17">
        <f>K2*0.3</f>
        <v>26.220000000000002</v>
      </c>
      <c r="M2" s="17">
        <v>90.8</v>
      </c>
      <c r="N2" s="18">
        <f>M2*0.7</f>
        <v>63.559999999999995</v>
      </c>
      <c r="O2" s="18">
        <f>L2+N2</f>
        <v>89.78</v>
      </c>
      <c r="P2" s="17">
        <f>O2*0.6</f>
        <v>53.868</v>
      </c>
      <c r="Q2" s="17">
        <f>P2+J2</f>
        <v>80.74799999999999</v>
      </c>
    </row>
    <row r="3" spans="1:17" s="1" customFormat="1" ht="21" customHeight="1">
      <c r="A3" s="9">
        <v>2</v>
      </c>
      <c r="B3" s="14">
        <v>108271810549</v>
      </c>
      <c r="C3" s="11" t="s">
        <v>17</v>
      </c>
      <c r="D3" s="12" t="s">
        <v>18</v>
      </c>
      <c r="E3" s="15" t="s">
        <v>21</v>
      </c>
      <c r="F3" s="16">
        <f t="shared" si="0"/>
        <v>21.599999999999998</v>
      </c>
      <c r="G3" s="12" t="s">
        <v>22</v>
      </c>
      <c r="H3" s="13">
        <f t="shared" si="1"/>
        <v>53.9</v>
      </c>
      <c r="I3" s="13">
        <f t="shared" si="2"/>
        <v>75.5</v>
      </c>
      <c r="J3" s="17">
        <f aca="true" t="shared" si="3" ref="J3:J34">I3*0.4</f>
        <v>30.200000000000003</v>
      </c>
      <c r="K3" s="18">
        <v>86.8</v>
      </c>
      <c r="L3" s="17">
        <f aca="true" t="shared" si="4" ref="L3:L34">K3*0.3</f>
        <v>26.04</v>
      </c>
      <c r="M3" s="17">
        <v>79.6</v>
      </c>
      <c r="N3" s="18">
        <f aca="true" t="shared" si="5" ref="N3:N34">M3*0.7</f>
        <v>55.71999999999999</v>
      </c>
      <c r="O3" s="18">
        <f aca="true" t="shared" si="6" ref="O3:O34">L3+N3</f>
        <v>81.75999999999999</v>
      </c>
      <c r="P3" s="17">
        <f aca="true" t="shared" si="7" ref="P3:P34">O3*0.6</f>
        <v>49.05599999999999</v>
      </c>
      <c r="Q3" s="17">
        <f aca="true" t="shared" si="8" ref="Q3:Q34">P3+J3</f>
        <v>79.256</v>
      </c>
    </row>
    <row r="4" spans="1:17" s="1" customFormat="1" ht="21" customHeight="1">
      <c r="A4" s="9">
        <v>3</v>
      </c>
      <c r="B4" s="14">
        <v>108271810616</v>
      </c>
      <c r="C4" s="11" t="s">
        <v>23</v>
      </c>
      <c r="D4" s="12" t="s">
        <v>18</v>
      </c>
      <c r="E4" s="15" t="s">
        <v>24</v>
      </c>
      <c r="F4" s="16">
        <f t="shared" si="0"/>
        <v>16.2</v>
      </c>
      <c r="G4" s="12" t="s">
        <v>20</v>
      </c>
      <c r="H4" s="13">
        <f t="shared" si="1"/>
        <v>48.3</v>
      </c>
      <c r="I4" s="13">
        <f t="shared" si="2"/>
        <v>64.5</v>
      </c>
      <c r="J4" s="17">
        <f t="shared" si="3"/>
        <v>25.8</v>
      </c>
      <c r="K4" s="18">
        <v>92.6</v>
      </c>
      <c r="L4" s="17">
        <f t="shared" si="4"/>
        <v>27.779999999999998</v>
      </c>
      <c r="M4" s="17">
        <v>87.4</v>
      </c>
      <c r="N4" s="18">
        <f t="shared" si="5"/>
        <v>61.18</v>
      </c>
      <c r="O4" s="18">
        <f t="shared" si="6"/>
        <v>88.96</v>
      </c>
      <c r="P4" s="17">
        <f t="shared" si="7"/>
        <v>53.376</v>
      </c>
      <c r="Q4" s="17">
        <f t="shared" si="8"/>
        <v>79.176</v>
      </c>
    </row>
    <row r="5" spans="1:17" s="1" customFormat="1" ht="21" customHeight="1">
      <c r="A5" s="9">
        <v>4</v>
      </c>
      <c r="B5" s="14">
        <v>108271810235</v>
      </c>
      <c r="C5" s="11" t="s">
        <v>17</v>
      </c>
      <c r="D5" s="12" t="s">
        <v>18</v>
      </c>
      <c r="E5" s="15" t="s">
        <v>25</v>
      </c>
      <c r="F5" s="16">
        <f t="shared" si="0"/>
        <v>18.3</v>
      </c>
      <c r="G5" s="12" t="s">
        <v>26</v>
      </c>
      <c r="H5" s="13">
        <f t="shared" si="1"/>
        <v>55.3</v>
      </c>
      <c r="I5" s="13">
        <f t="shared" si="2"/>
        <v>73.6</v>
      </c>
      <c r="J5" s="17">
        <f t="shared" si="3"/>
        <v>29.439999999999998</v>
      </c>
      <c r="K5" s="18">
        <v>72.4</v>
      </c>
      <c r="L5" s="17">
        <f t="shared" si="4"/>
        <v>21.720000000000002</v>
      </c>
      <c r="M5" s="17">
        <v>83.2</v>
      </c>
      <c r="N5" s="18">
        <f t="shared" si="5"/>
        <v>58.239999999999995</v>
      </c>
      <c r="O5" s="18">
        <f t="shared" si="6"/>
        <v>79.96</v>
      </c>
      <c r="P5" s="17">
        <f t="shared" si="7"/>
        <v>47.97599999999999</v>
      </c>
      <c r="Q5" s="17">
        <f t="shared" si="8"/>
        <v>77.416</v>
      </c>
    </row>
    <row r="6" spans="1:17" s="1" customFormat="1" ht="21" customHeight="1">
      <c r="A6" s="9">
        <v>5</v>
      </c>
      <c r="B6" s="14">
        <v>108271810362</v>
      </c>
      <c r="C6" s="11" t="s">
        <v>17</v>
      </c>
      <c r="D6" s="12" t="s">
        <v>18</v>
      </c>
      <c r="E6" s="15" t="s">
        <v>27</v>
      </c>
      <c r="F6" s="16">
        <f t="shared" si="0"/>
        <v>19.8</v>
      </c>
      <c r="G6" s="12" t="s">
        <v>21</v>
      </c>
      <c r="H6" s="13">
        <f t="shared" si="1"/>
        <v>50.4</v>
      </c>
      <c r="I6" s="13">
        <f t="shared" si="2"/>
        <v>70.2</v>
      </c>
      <c r="J6" s="17">
        <f t="shared" si="3"/>
        <v>28.080000000000002</v>
      </c>
      <c r="K6" s="18">
        <v>72.4</v>
      </c>
      <c r="L6" s="17">
        <f t="shared" si="4"/>
        <v>21.720000000000002</v>
      </c>
      <c r="M6" s="17">
        <v>86.2</v>
      </c>
      <c r="N6" s="18">
        <f t="shared" si="5"/>
        <v>60.339999999999996</v>
      </c>
      <c r="O6" s="18">
        <f t="shared" si="6"/>
        <v>82.06</v>
      </c>
      <c r="P6" s="17">
        <f t="shared" si="7"/>
        <v>49.236</v>
      </c>
      <c r="Q6" s="17">
        <f t="shared" si="8"/>
        <v>77.316</v>
      </c>
    </row>
    <row r="7" spans="1:17" s="1" customFormat="1" ht="21" customHeight="1">
      <c r="A7" s="9">
        <v>6</v>
      </c>
      <c r="B7" s="14">
        <v>108271810043</v>
      </c>
      <c r="C7" s="11" t="s">
        <v>17</v>
      </c>
      <c r="D7" s="12" t="s">
        <v>18</v>
      </c>
      <c r="E7" s="15" t="s">
        <v>19</v>
      </c>
      <c r="F7" s="16">
        <f t="shared" si="0"/>
        <v>18.9</v>
      </c>
      <c r="G7" s="12" t="s">
        <v>21</v>
      </c>
      <c r="H7" s="13">
        <f t="shared" si="1"/>
        <v>50.4</v>
      </c>
      <c r="I7" s="13">
        <f t="shared" si="2"/>
        <v>69.3</v>
      </c>
      <c r="J7" s="17">
        <f t="shared" si="3"/>
        <v>27.72</v>
      </c>
      <c r="K7" s="18">
        <v>74</v>
      </c>
      <c r="L7" s="17">
        <f t="shared" si="4"/>
        <v>22.2</v>
      </c>
      <c r="M7" s="17">
        <v>84.6</v>
      </c>
      <c r="N7" s="18">
        <f t="shared" si="5"/>
        <v>59.21999999999999</v>
      </c>
      <c r="O7" s="18">
        <f t="shared" si="6"/>
        <v>81.41999999999999</v>
      </c>
      <c r="P7" s="17">
        <f t="shared" si="7"/>
        <v>48.85199999999999</v>
      </c>
      <c r="Q7" s="17">
        <f t="shared" si="8"/>
        <v>76.57199999999999</v>
      </c>
    </row>
    <row r="8" spans="1:17" s="1" customFormat="1" ht="21" customHeight="1">
      <c r="A8" s="9">
        <v>7</v>
      </c>
      <c r="B8" s="14">
        <v>108271810218</v>
      </c>
      <c r="C8" s="11" t="s">
        <v>17</v>
      </c>
      <c r="D8" s="12" t="s">
        <v>18</v>
      </c>
      <c r="E8" s="15" t="s">
        <v>19</v>
      </c>
      <c r="F8" s="16">
        <f t="shared" si="0"/>
        <v>18.9</v>
      </c>
      <c r="G8" s="12" t="s">
        <v>27</v>
      </c>
      <c r="H8" s="13">
        <f t="shared" si="1"/>
        <v>46.199999999999996</v>
      </c>
      <c r="I8" s="13">
        <f t="shared" si="2"/>
        <v>65.1</v>
      </c>
      <c r="J8" s="17">
        <f t="shared" si="3"/>
        <v>26.04</v>
      </c>
      <c r="K8" s="18">
        <v>72.8</v>
      </c>
      <c r="L8" s="17">
        <f t="shared" si="4"/>
        <v>21.84</v>
      </c>
      <c r="M8" s="17">
        <v>88.8</v>
      </c>
      <c r="N8" s="18">
        <f t="shared" si="5"/>
        <v>62.16</v>
      </c>
      <c r="O8" s="18">
        <f t="shared" si="6"/>
        <v>84</v>
      </c>
      <c r="P8" s="17">
        <f t="shared" si="7"/>
        <v>50.4</v>
      </c>
      <c r="Q8" s="17">
        <f t="shared" si="8"/>
        <v>76.44</v>
      </c>
    </row>
    <row r="9" spans="1:17" s="1" customFormat="1" ht="21" customHeight="1">
      <c r="A9" s="9">
        <v>8</v>
      </c>
      <c r="B9" s="14">
        <v>108271810410</v>
      </c>
      <c r="C9" s="11" t="s">
        <v>17</v>
      </c>
      <c r="D9" s="12" t="s">
        <v>18</v>
      </c>
      <c r="E9" s="15" t="s">
        <v>28</v>
      </c>
      <c r="F9" s="16">
        <f t="shared" si="0"/>
        <v>17.4</v>
      </c>
      <c r="G9" s="12" t="s">
        <v>29</v>
      </c>
      <c r="H9" s="13">
        <f t="shared" si="1"/>
        <v>53.199999999999996</v>
      </c>
      <c r="I9" s="13">
        <f t="shared" si="2"/>
        <v>70.6</v>
      </c>
      <c r="J9" s="17">
        <f t="shared" si="3"/>
        <v>28.24</v>
      </c>
      <c r="K9" s="18">
        <v>80</v>
      </c>
      <c r="L9" s="17">
        <f t="shared" si="4"/>
        <v>24</v>
      </c>
      <c r="M9" s="17">
        <v>79.4</v>
      </c>
      <c r="N9" s="18">
        <f t="shared" si="5"/>
        <v>55.58</v>
      </c>
      <c r="O9" s="18">
        <f t="shared" si="6"/>
        <v>79.58</v>
      </c>
      <c r="P9" s="17">
        <f t="shared" si="7"/>
        <v>47.748</v>
      </c>
      <c r="Q9" s="17">
        <f t="shared" si="8"/>
        <v>75.988</v>
      </c>
    </row>
    <row r="10" spans="1:17" s="1" customFormat="1" ht="21" customHeight="1">
      <c r="A10" s="9">
        <v>9</v>
      </c>
      <c r="B10" s="14">
        <v>108271810083</v>
      </c>
      <c r="C10" s="11" t="s">
        <v>17</v>
      </c>
      <c r="D10" s="12" t="s">
        <v>18</v>
      </c>
      <c r="E10" s="15" t="s">
        <v>30</v>
      </c>
      <c r="F10" s="16">
        <f t="shared" si="0"/>
        <v>19.2</v>
      </c>
      <c r="G10" s="12" t="s">
        <v>31</v>
      </c>
      <c r="H10" s="13">
        <f t="shared" si="1"/>
        <v>47.599999999999994</v>
      </c>
      <c r="I10" s="13">
        <f t="shared" si="2"/>
        <v>66.8</v>
      </c>
      <c r="J10" s="17">
        <f t="shared" si="3"/>
        <v>26.72</v>
      </c>
      <c r="K10" s="18">
        <v>84.6</v>
      </c>
      <c r="L10" s="17">
        <f t="shared" si="4"/>
        <v>25.38</v>
      </c>
      <c r="M10" s="17">
        <v>81</v>
      </c>
      <c r="N10" s="18">
        <f t="shared" si="5"/>
        <v>56.699999999999996</v>
      </c>
      <c r="O10" s="18">
        <f t="shared" si="6"/>
        <v>82.08</v>
      </c>
      <c r="P10" s="17">
        <f t="shared" si="7"/>
        <v>49.248</v>
      </c>
      <c r="Q10" s="17">
        <f t="shared" si="8"/>
        <v>75.96799999999999</v>
      </c>
    </row>
    <row r="11" spans="1:17" s="1" customFormat="1" ht="21" customHeight="1">
      <c r="A11" s="9">
        <v>10</v>
      </c>
      <c r="B11" s="14">
        <v>108271810419</v>
      </c>
      <c r="C11" s="11" t="s">
        <v>17</v>
      </c>
      <c r="D11" s="12" t="s">
        <v>18</v>
      </c>
      <c r="E11" s="15" t="s">
        <v>32</v>
      </c>
      <c r="F11" s="16">
        <f t="shared" si="0"/>
        <v>14.399999999999999</v>
      </c>
      <c r="G11" s="12" t="s">
        <v>33</v>
      </c>
      <c r="H11" s="13">
        <f t="shared" si="1"/>
        <v>52.5</v>
      </c>
      <c r="I11" s="13">
        <f t="shared" si="2"/>
        <v>66.9</v>
      </c>
      <c r="J11" s="17">
        <f t="shared" si="3"/>
        <v>26.760000000000005</v>
      </c>
      <c r="K11" s="18">
        <v>78.8</v>
      </c>
      <c r="L11" s="17">
        <f t="shared" si="4"/>
        <v>23.639999999999997</v>
      </c>
      <c r="M11" s="17">
        <v>82</v>
      </c>
      <c r="N11" s="18">
        <f t="shared" si="5"/>
        <v>57.4</v>
      </c>
      <c r="O11" s="18">
        <f t="shared" si="6"/>
        <v>81.03999999999999</v>
      </c>
      <c r="P11" s="17">
        <f t="shared" si="7"/>
        <v>48.623999999999995</v>
      </c>
      <c r="Q11" s="17">
        <f t="shared" si="8"/>
        <v>75.384</v>
      </c>
    </row>
    <row r="12" spans="1:17" s="1" customFormat="1" ht="21" customHeight="1">
      <c r="A12" s="9">
        <v>11</v>
      </c>
      <c r="B12" s="14">
        <v>108271810466</v>
      </c>
      <c r="C12" s="11" t="s">
        <v>17</v>
      </c>
      <c r="D12" s="12" t="s">
        <v>18</v>
      </c>
      <c r="E12" s="15" t="s">
        <v>34</v>
      </c>
      <c r="F12" s="16">
        <f t="shared" si="0"/>
        <v>18</v>
      </c>
      <c r="G12" s="12" t="s">
        <v>35</v>
      </c>
      <c r="H12" s="13">
        <f t="shared" si="1"/>
        <v>46.9</v>
      </c>
      <c r="I12" s="13">
        <f t="shared" si="2"/>
        <v>64.9</v>
      </c>
      <c r="J12" s="17">
        <f t="shared" si="3"/>
        <v>25.960000000000004</v>
      </c>
      <c r="K12" s="18">
        <v>80.8</v>
      </c>
      <c r="L12" s="17">
        <f t="shared" si="4"/>
        <v>24.24</v>
      </c>
      <c r="M12" s="17">
        <v>82.8</v>
      </c>
      <c r="N12" s="18">
        <f t="shared" si="5"/>
        <v>57.959999999999994</v>
      </c>
      <c r="O12" s="18">
        <f t="shared" si="6"/>
        <v>82.19999999999999</v>
      </c>
      <c r="P12" s="17">
        <f t="shared" si="7"/>
        <v>49.31999999999999</v>
      </c>
      <c r="Q12" s="17">
        <f t="shared" si="8"/>
        <v>75.28</v>
      </c>
    </row>
    <row r="13" spans="1:17" s="1" customFormat="1" ht="21" customHeight="1">
      <c r="A13" s="9">
        <v>12</v>
      </c>
      <c r="B13" s="14">
        <v>108271810548</v>
      </c>
      <c r="C13" s="11" t="s">
        <v>17</v>
      </c>
      <c r="D13" s="12" t="s">
        <v>18</v>
      </c>
      <c r="E13" s="15" t="s">
        <v>34</v>
      </c>
      <c r="F13" s="16">
        <f t="shared" si="0"/>
        <v>18</v>
      </c>
      <c r="G13" s="12" t="s">
        <v>35</v>
      </c>
      <c r="H13" s="13">
        <f t="shared" si="1"/>
        <v>46.9</v>
      </c>
      <c r="I13" s="13">
        <f t="shared" si="2"/>
        <v>64.9</v>
      </c>
      <c r="J13" s="17">
        <f t="shared" si="3"/>
        <v>25.960000000000004</v>
      </c>
      <c r="K13" s="18">
        <v>71.6</v>
      </c>
      <c r="L13" s="17">
        <f t="shared" si="4"/>
        <v>21.479999999999997</v>
      </c>
      <c r="M13" s="17">
        <v>84.4</v>
      </c>
      <c r="N13" s="18">
        <f t="shared" si="5"/>
        <v>59.08</v>
      </c>
      <c r="O13" s="18">
        <f t="shared" si="6"/>
        <v>80.56</v>
      </c>
      <c r="P13" s="17">
        <f t="shared" si="7"/>
        <v>48.336</v>
      </c>
      <c r="Q13" s="17">
        <f t="shared" si="8"/>
        <v>74.296</v>
      </c>
    </row>
    <row r="14" spans="1:17" s="1" customFormat="1" ht="21" customHeight="1">
      <c r="A14" s="9">
        <v>13</v>
      </c>
      <c r="B14" s="14">
        <v>108271810479</v>
      </c>
      <c r="C14" s="11" t="s">
        <v>17</v>
      </c>
      <c r="D14" s="12" t="s">
        <v>18</v>
      </c>
      <c r="E14" s="15" t="s">
        <v>25</v>
      </c>
      <c r="F14" s="16">
        <f t="shared" si="0"/>
        <v>18.3</v>
      </c>
      <c r="G14" s="12" t="s">
        <v>27</v>
      </c>
      <c r="H14" s="13">
        <f t="shared" si="1"/>
        <v>46.199999999999996</v>
      </c>
      <c r="I14" s="13">
        <f t="shared" si="2"/>
        <v>64.5</v>
      </c>
      <c r="J14" s="17">
        <f t="shared" si="3"/>
        <v>25.8</v>
      </c>
      <c r="K14" s="18">
        <v>78</v>
      </c>
      <c r="L14" s="17">
        <f t="shared" si="4"/>
        <v>23.4</v>
      </c>
      <c r="M14" s="17">
        <v>81.8</v>
      </c>
      <c r="N14" s="18">
        <f t="shared" si="5"/>
        <v>57.25999999999999</v>
      </c>
      <c r="O14" s="18">
        <f t="shared" si="6"/>
        <v>80.66</v>
      </c>
      <c r="P14" s="17">
        <f t="shared" si="7"/>
        <v>48.395999999999994</v>
      </c>
      <c r="Q14" s="17">
        <f t="shared" si="8"/>
        <v>74.196</v>
      </c>
    </row>
    <row r="15" spans="1:17" s="1" customFormat="1" ht="21" customHeight="1">
      <c r="A15" s="9">
        <v>14</v>
      </c>
      <c r="B15" s="14">
        <v>108271810025</v>
      </c>
      <c r="C15" s="11" t="s">
        <v>17</v>
      </c>
      <c r="D15" s="12" t="s">
        <v>18</v>
      </c>
      <c r="E15" s="15" t="s">
        <v>28</v>
      </c>
      <c r="F15" s="16">
        <f t="shared" si="0"/>
        <v>17.4</v>
      </c>
      <c r="G15" s="12" t="s">
        <v>36</v>
      </c>
      <c r="H15" s="13">
        <f t="shared" si="1"/>
        <v>51.099999999999994</v>
      </c>
      <c r="I15" s="13">
        <f t="shared" si="2"/>
        <v>68.5</v>
      </c>
      <c r="J15" s="17">
        <f t="shared" si="3"/>
        <v>27.400000000000002</v>
      </c>
      <c r="K15" s="18">
        <v>82.4</v>
      </c>
      <c r="L15" s="17">
        <f t="shared" si="4"/>
        <v>24.720000000000002</v>
      </c>
      <c r="M15" s="17">
        <v>75.8</v>
      </c>
      <c r="N15" s="18">
        <f t="shared" si="5"/>
        <v>53.059999999999995</v>
      </c>
      <c r="O15" s="18">
        <f t="shared" si="6"/>
        <v>77.78</v>
      </c>
      <c r="P15" s="17">
        <f t="shared" si="7"/>
        <v>46.668</v>
      </c>
      <c r="Q15" s="17">
        <f t="shared" si="8"/>
        <v>74.068</v>
      </c>
    </row>
    <row r="16" spans="1:17" s="1" customFormat="1" ht="21" customHeight="1">
      <c r="A16" s="9">
        <v>15</v>
      </c>
      <c r="B16" s="14">
        <v>108271810060</v>
      </c>
      <c r="C16" s="11" t="s">
        <v>17</v>
      </c>
      <c r="D16" s="12" t="s">
        <v>18</v>
      </c>
      <c r="E16" s="15" t="s">
        <v>37</v>
      </c>
      <c r="F16" s="16">
        <f t="shared" si="0"/>
        <v>15.899999999999999</v>
      </c>
      <c r="G16" s="12" t="s">
        <v>29</v>
      </c>
      <c r="H16" s="13">
        <f t="shared" si="1"/>
        <v>53.199999999999996</v>
      </c>
      <c r="I16" s="13">
        <f t="shared" si="2"/>
        <v>69.1</v>
      </c>
      <c r="J16" s="17">
        <f t="shared" si="3"/>
        <v>27.64</v>
      </c>
      <c r="K16" s="18">
        <v>69.6</v>
      </c>
      <c r="L16" s="17">
        <f t="shared" si="4"/>
        <v>20.88</v>
      </c>
      <c r="M16" s="17">
        <v>77.4</v>
      </c>
      <c r="N16" s="18">
        <f t="shared" si="5"/>
        <v>54.18</v>
      </c>
      <c r="O16" s="18">
        <f t="shared" si="6"/>
        <v>75.06</v>
      </c>
      <c r="P16" s="17">
        <f t="shared" si="7"/>
        <v>45.036</v>
      </c>
      <c r="Q16" s="17">
        <f t="shared" si="8"/>
        <v>72.676</v>
      </c>
    </row>
    <row r="17" spans="1:17" s="1" customFormat="1" ht="21" customHeight="1">
      <c r="A17" s="9">
        <v>16</v>
      </c>
      <c r="B17" s="14">
        <v>108271810650</v>
      </c>
      <c r="C17" s="11" t="s">
        <v>17</v>
      </c>
      <c r="D17" s="12" t="s">
        <v>18</v>
      </c>
      <c r="E17" s="15" t="s">
        <v>37</v>
      </c>
      <c r="F17" s="16">
        <f t="shared" si="0"/>
        <v>15.899999999999999</v>
      </c>
      <c r="G17" s="12" t="s">
        <v>35</v>
      </c>
      <c r="H17" s="13">
        <f t="shared" si="1"/>
        <v>46.9</v>
      </c>
      <c r="I17" s="13">
        <f t="shared" si="2"/>
        <v>62.8</v>
      </c>
      <c r="J17" s="17">
        <f t="shared" si="3"/>
        <v>25.12</v>
      </c>
      <c r="K17" s="18">
        <v>69.8</v>
      </c>
      <c r="L17" s="17">
        <f t="shared" si="4"/>
        <v>20.939999999999998</v>
      </c>
      <c r="M17" s="17">
        <v>83</v>
      </c>
      <c r="N17" s="18">
        <f t="shared" si="5"/>
        <v>58.099999999999994</v>
      </c>
      <c r="O17" s="18">
        <f t="shared" si="6"/>
        <v>79.03999999999999</v>
      </c>
      <c r="P17" s="17">
        <f t="shared" si="7"/>
        <v>47.42399999999999</v>
      </c>
      <c r="Q17" s="17">
        <f t="shared" si="8"/>
        <v>72.544</v>
      </c>
    </row>
    <row r="18" spans="1:17" s="1" customFormat="1" ht="21" customHeight="1">
      <c r="A18" s="9">
        <v>17</v>
      </c>
      <c r="B18" s="14">
        <v>108271810529</v>
      </c>
      <c r="C18" s="11" t="s">
        <v>17</v>
      </c>
      <c r="D18" s="12" t="s">
        <v>18</v>
      </c>
      <c r="E18" s="15" t="s">
        <v>33</v>
      </c>
      <c r="F18" s="16">
        <f t="shared" si="0"/>
        <v>22.5</v>
      </c>
      <c r="G18" s="12" t="s">
        <v>38</v>
      </c>
      <c r="H18" s="13">
        <f t="shared" si="1"/>
        <v>49.699999999999996</v>
      </c>
      <c r="I18" s="13">
        <f t="shared" si="2"/>
        <v>72.19999999999999</v>
      </c>
      <c r="J18" s="17">
        <f t="shared" si="3"/>
        <v>28.879999999999995</v>
      </c>
      <c r="K18" s="18">
        <v>74.8</v>
      </c>
      <c r="L18" s="17">
        <f t="shared" si="4"/>
        <v>22.439999999999998</v>
      </c>
      <c r="M18" s="17">
        <v>70.6</v>
      </c>
      <c r="N18" s="18">
        <f t="shared" si="5"/>
        <v>49.419999999999995</v>
      </c>
      <c r="O18" s="18">
        <f t="shared" si="6"/>
        <v>71.85999999999999</v>
      </c>
      <c r="P18" s="17">
        <f t="shared" si="7"/>
        <v>43.11599999999999</v>
      </c>
      <c r="Q18" s="17">
        <f t="shared" si="8"/>
        <v>71.99599999999998</v>
      </c>
    </row>
    <row r="19" spans="1:17" s="1" customFormat="1" ht="21" customHeight="1">
      <c r="A19" s="9">
        <v>18</v>
      </c>
      <c r="B19" s="14">
        <v>108271810014</v>
      </c>
      <c r="C19" s="11" t="s">
        <v>17</v>
      </c>
      <c r="D19" s="12" t="s">
        <v>18</v>
      </c>
      <c r="E19" s="15" t="s">
        <v>30</v>
      </c>
      <c r="F19" s="16">
        <f t="shared" si="0"/>
        <v>19.2</v>
      </c>
      <c r="G19" s="12" t="s">
        <v>39</v>
      </c>
      <c r="H19" s="13">
        <f t="shared" si="1"/>
        <v>51.8</v>
      </c>
      <c r="I19" s="13">
        <f t="shared" si="2"/>
        <v>71</v>
      </c>
      <c r="J19" s="17">
        <f t="shared" si="3"/>
        <v>28.400000000000002</v>
      </c>
      <c r="K19" s="18">
        <v>78.4</v>
      </c>
      <c r="L19" s="17">
        <f t="shared" si="4"/>
        <v>23.52</v>
      </c>
      <c r="M19" s="17">
        <v>70.2</v>
      </c>
      <c r="N19" s="18">
        <f t="shared" si="5"/>
        <v>49.14</v>
      </c>
      <c r="O19" s="18">
        <f t="shared" si="6"/>
        <v>72.66</v>
      </c>
      <c r="P19" s="17">
        <f t="shared" si="7"/>
        <v>43.596</v>
      </c>
      <c r="Q19" s="17">
        <f t="shared" si="8"/>
        <v>71.996</v>
      </c>
    </row>
    <row r="20" spans="1:17" s="1" customFormat="1" ht="21" customHeight="1">
      <c r="A20" s="9">
        <v>19</v>
      </c>
      <c r="B20" s="14">
        <v>108271810348</v>
      </c>
      <c r="C20" s="11" t="s">
        <v>17</v>
      </c>
      <c r="D20" s="12" t="s">
        <v>18</v>
      </c>
      <c r="E20" s="15" t="s">
        <v>19</v>
      </c>
      <c r="F20" s="16">
        <f t="shared" si="0"/>
        <v>18.9</v>
      </c>
      <c r="G20" s="12" t="s">
        <v>21</v>
      </c>
      <c r="H20" s="13">
        <f t="shared" si="1"/>
        <v>50.4</v>
      </c>
      <c r="I20" s="13">
        <f t="shared" si="2"/>
        <v>69.3</v>
      </c>
      <c r="J20" s="17">
        <f t="shared" si="3"/>
        <v>27.72</v>
      </c>
      <c r="K20" s="18">
        <v>79.2</v>
      </c>
      <c r="L20" s="17">
        <f t="shared" si="4"/>
        <v>23.76</v>
      </c>
      <c r="M20" s="17">
        <v>71.4</v>
      </c>
      <c r="N20" s="18">
        <f t="shared" si="5"/>
        <v>49.980000000000004</v>
      </c>
      <c r="O20" s="18">
        <f t="shared" si="6"/>
        <v>73.74000000000001</v>
      </c>
      <c r="P20" s="17">
        <f t="shared" si="7"/>
        <v>44.24400000000001</v>
      </c>
      <c r="Q20" s="17">
        <f t="shared" si="8"/>
        <v>71.964</v>
      </c>
    </row>
    <row r="21" spans="1:17" s="1" customFormat="1" ht="21" customHeight="1">
      <c r="A21" s="9">
        <v>20</v>
      </c>
      <c r="B21" s="14">
        <v>108271810546</v>
      </c>
      <c r="C21" s="11" t="s">
        <v>17</v>
      </c>
      <c r="D21" s="12" t="s">
        <v>18</v>
      </c>
      <c r="E21" s="15" t="s">
        <v>27</v>
      </c>
      <c r="F21" s="16">
        <f t="shared" si="0"/>
        <v>19.8</v>
      </c>
      <c r="G21" s="12" t="s">
        <v>30</v>
      </c>
      <c r="H21" s="13">
        <f t="shared" si="1"/>
        <v>44.8</v>
      </c>
      <c r="I21" s="13">
        <f t="shared" si="2"/>
        <v>64.6</v>
      </c>
      <c r="J21" s="17">
        <f t="shared" si="3"/>
        <v>25.84</v>
      </c>
      <c r="K21" s="18">
        <v>72.4</v>
      </c>
      <c r="L21" s="17">
        <f t="shared" si="4"/>
        <v>21.720000000000002</v>
      </c>
      <c r="M21" s="17">
        <v>77.2</v>
      </c>
      <c r="N21" s="18">
        <f t="shared" si="5"/>
        <v>54.04</v>
      </c>
      <c r="O21" s="18">
        <f t="shared" si="6"/>
        <v>75.76</v>
      </c>
      <c r="P21" s="17">
        <f t="shared" si="7"/>
        <v>45.456</v>
      </c>
      <c r="Q21" s="17">
        <f t="shared" si="8"/>
        <v>71.296</v>
      </c>
    </row>
    <row r="22" spans="1:17" s="1" customFormat="1" ht="21" customHeight="1">
      <c r="A22" s="9">
        <v>21</v>
      </c>
      <c r="B22" s="14">
        <v>108271810511</v>
      </c>
      <c r="C22" s="11" t="s">
        <v>17</v>
      </c>
      <c r="D22" s="12" t="s">
        <v>18</v>
      </c>
      <c r="E22" s="15" t="s">
        <v>40</v>
      </c>
      <c r="F22" s="16">
        <f t="shared" si="0"/>
        <v>13.799999999999999</v>
      </c>
      <c r="G22" s="12" t="s">
        <v>21</v>
      </c>
      <c r="H22" s="13">
        <f t="shared" si="1"/>
        <v>50.4</v>
      </c>
      <c r="I22" s="13">
        <f t="shared" si="2"/>
        <v>64.2</v>
      </c>
      <c r="J22" s="17">
        <f t="shared" si="3"/>
        <v>25.680000000000003</v>
      </c>
      <c r="K22" s="18">
        <v>75.8</v>
      </c>
      <c r="L22" s="17">
        <f t="shared" si="4"/>
        <v>22.74</v>
      </c>
      <c r="M22" s="17">
        <v>75.8</v>
      </c>
      <c r="N22" s="18">
        <f t="shared" si="5"/>
        <v>53.059999999999995</v>
      </c>
      <c r="O22" s="18">
        <f t="shared" si="6"/>
        <v>75.8</v>
      </c>
      <c r="P22" s="17">
        <f t="shared" si="7"/>
        <v>45.48</v>
      </c>
      <c r="Q22" s="17">
        <f t="shared" si="8"/>
        <v>71.16</v>
      </c>
    </row>
    <row r="23" spans="1:17" s="1" customFormat="1" ht="21" customHeight="1">
      <c r="A23" s="9">
        <v>22</v>
      </c>
      <c r="B23" s="14">
        <v>108271810693</v>
      </c>
      <c r="C23" s="11" t="s">
        <v>17</v>
      </c>
      <c r="D23" s="12" t="s">
        <v>18</v>
      </c>
      <c r="E23" s="15" t="s">
        <v>41</v>
      </c>
      <c r="F23" s="16">
        <f t="shared" si="0"/>
        <v>17.099999999999998</v>
      </c>
      <c r="G23" s="12" t="s">
        <v>42</v>
      </c>
      <c r="H23" s="13">
        <f t="shared" si="1"/>
        <v>49</v>
      </c>
      <c r="I23" s="13">
        <f t="shared" si="2"/>
        <v>66.1</v>
      </c>
      <c r="J23" s="17">
        <f t="shared" si="3"/>
        <v>26.439999999999998</v>
      </c>
      <c r="K23" s="18">
        <v>68.4</v>
      </c>
      <c r="L23" s="17">
        <f t="shared" si="4"/>
        <v>20.52</v>
      </c>
      <c r="M23" s="17">
        <v>76.6</v>
      </c>
      <c r="N23" s="18">
        <f t="shared" si="5"/>
        <v>53.61999999999999</v>
      </c>
      <c r="O23" s="18">
        <f t="shared" si="6"/>
        <v>74.13999999999999</v>
      </c>
      <c r="P23" s="17">
        <f t="shared" si="7"/>
        <v>44.48399999999999</v>
      </c>
      <c r="Q23" s="17">
        <f t="shared" si="8"/>
        <v>70.92399999999998</v>
      </c>
    </row>
    <row r="24" spans="1:17" s="1" customFormat="1" ht="21" customHeight="1">
      <c r="A24" s="9">
        <v>23</v>
      </c>
      <c r="B24" s="14">
        <v>108271810063</v>
      </c>
      <c r="C24" s="11" t="s">
        <v>17</v>
      </c>
      <c r="D24" s="12" t="s">
        <v>18</v>
      </c>
      <c r="E24" s="15" t="s">
        <v>35</v>
      </c>
      <c r="F24" s="16">
        <f t="shared" si="0"/>
        <v>20.099999999999998</v>
      </c>
      <c r="G24" s="12" t="s">
        <v>20</v>
      </c>
      <c r="H24" s="13">
        <f t="shared" si="1"/>
        <v>48.3</v>
      </c>
      <c r="I24" s="13">
        <f t="shared" si="2"/>
        <v>68.39999999999999</v>
      </c>
      <c r="J24" s="17">
        <f t="shared" si="3"/>
        <v>27.36</v>
      </c>
      <c r="K24" s="18">
        <v>74.8</v>
      </c>
      <c r="L24" s="17">
        <f t="shared" si="4"/>
        <v>22.439999999999998</v>
      </c>
      <c r="M24" s="17">
        <v>70.8</v>
      </c>
      <c r="N24" s="18">
        <f t="shared" si="5"/>
        <v>49.559999999999995</v>
      </c>
      <c r="O24" s="18">
        <f t="shared" si="6"/>
        <v>72</v>
      </c>
      <c r="P24" s="17">
        <f t="shared" si="7"/>
        <v>43.199999999999996</v>
      </c>
      <c r="Q24" s="17">
        <f t="shared" si="8"/>
        <v>70.56</v>
      </c>
    </row>
    <row r="25" spans="1:17" s="1" customFormat="1" ht="21" customHeight="1">
      <c r="A25" s="9">
        <v>24</v>
      </c>
      <c r="B25" s="14">
        <v>108271810227</v>
      </c>
      <c r="C25" s="11" t="s">
        <v>17</v>
      </c>
      <c r="D25" s="12" t="s">
        <v>18</v>
      </c>
      <c r="E25" s="15" t="s">
        <v>43</v>
      </c>
      <c r="F25" s="16">
        <f t="shared" si="0"/>
        <v>16.8</v>
      </c>
      <c r="G25" s="12" t="s">
        <v>31</v>
      </c>
      <c r="H25" s="13">
        <f t="shared" si="1"/>
        <v>47.599999999999994</v>
      </c>
      <c r="I25" s="13">
        <f t="shared" si="2"/>
        <v>64.39999999999999</v>
      </c>
      <c r="J25" s="17">
        <f t="shared" si="3"/>
        <v>25.759999999999998</v>
      </c>
      <c r="K25" s="18">
        <v>70.8</v>
      </c>
      <c r="L25" s="17">
        <f t="shared" si="4"/>
        <v>21.24</v>
      </c>
      <c r="M25" s="17">
        <v>76.2</v>
      </c>
      <c r="N25" s="18">
        <f t="shared" si="5"/>
        <v>53.339999999999996</v>
      </c>
      <c r="O25" s="18">
        <f t="shared" si="6"/>
        <v>74.58</v>
      </c>
      <c r="P25" s="17">
        <f t="shared" si="7"/>
        <v>44.748</v>
      </c>
      <c r="Q25" s="17">
        <f t="shared" si="8"/>
        <v>70.508</v>
      </c>
    </row>
    <row r="26" spans="1:17" s="1" customFormat="1" ht="21" customHeight="1">
      <c r="A26" s="9">
        <v>25</v>
      </c>
      <c r="B26" s="14">
        <v>108271810550</v>
      </c>
      <c r="C26" s="11" t="s">
        <v>17</v>
      </c>
      <c r="D26" s="12" t="s">
        <v>18</v>
      </c>
      <c r="E26" s="15" t="s">
        <v>32</v>
      </c>
      <c r="F26" s="16">
        <f t="shared" si="0"/>
        <v>14.399999999999999</v>
      </c>
      <c r="G26" s="12" t="s">
        <v>20</v>
      </c>
      <c r="H26" s="13">
        <f t="shared" si="1"/>
        <v>48.3</v>
      </c>
      <c r="I26" s="13">
        <f t="shared" si="2"/>
        <v>62.699999999999996</v>
      </c>
      <c r="J26" s="17">
        <f t="shared" si="3"/>
        <v>25.08</v>
      </c>
      <c r="K26" s="18">
        <v>65.6</v>
      </c>
      <c r="L26" s="17">
        <f t="shared" si="4"/>
        <v>19.679999999999996</v>
      </c>
      <c r="M26" s="17">
        <v>80</v>
      </c>
      <c r="N26" s="18">
        <f t="shared" si="5"/>
        <v>56</v>
      </c>
      <c r="O26" s="18">
        <f t="shared" si="6"/>
        <v>75.67999999999999</v>
      </c>
      <c r="P26" s="17">
        <f t="shared" si="7"/>
        <v>45.407999999999994</v>
      </c>
      <c r="Q26" s="17">
        <f t="shared" si="8"/>
        <v>70.488</v>
      </c>
    </row>
    <row r="27" spans="1:17" s="1" customFormat="1" ht="21" customHeight="1">
      <c r="A27" s="9">
        <v>26</v>
      </c>
      <c r="B27" s="14">
        <v>108271810189</v>
      </c>
      <c r="C27" s="11" t="s">
        <v>17</v>
      </c>
      <c r="D27" s="12" t="s">
        <v>18</v>
      </c>
      <c r="E27" s="15" t="s">
        <v>43</v>
      </c>
      <c r="F27" s="16">
        <f t="shared" si="0"/>
        <v>16.8</v>
      </c>
      <c r="G27" s="12" t="s">
        <v>20</v>
      </c>
      <c r="H27" s="13">
        <f t="shared" si="1"/>
        <v>48.3</v>
      </c>
      <c r="I27" s="13">
        <f t="shared" si="2"/>
        <v>65.1</v>
      </c>
      <c r="J27" s="17">
        <f t="shared" si="3"/>
        <v>26.04</v>
      </c>
      <c r="K27" s="18">
        <v>74.8</v>
      </c>
      <c r="L27" s="17">
        <f t="shared" si="4"/>
        <v>22.439999999999998</v>
      </c>
      <c r="M27" s="17">
        <v>69.4</v>
      </c>
      <c r="N27" s="18">
        <f t="shared" si="5"/>
        <v>48.58</v>
      </c>
      <c r="O27" s="18">
        <f t="shared" si="6"/>
        <v>71.02</v>
      </c>
      <c r="P27" s="17">
        <f t="shared" si="7"/>
        <v>42.611999999999995</v>
      </c>
      <c r="Q27" s="17">
        <f t="shared" si="8"/>
        <v>68.65199999999999</v>
      </c>
    </row>
    <row r="28" spans="1:17" s="1" customFormat="1" ht="21" customHeight="1">
      <c r="A28" s="9">
        <v>27</v>
      </c>
      <c r="B28" s="14">
        <v>108271810926</v>
      </c>
      <c r="C28" s="11" t="s">
        <v>17</v>
      </c>
      <c r="D28" s="12" t="s">
        <v>18</v>
      </c>
      <c r="E28" s="15" t="s">
        <v>30</v>
      </c>
      <c r="F28" s="16">
        <f t="shared" si="0"/>
        <v>19.2</v>
      </c>
      <c r="G28" s="12" t="s">
        <v>19</v>
      </c>
      <c r="H28" s="13">
        <f t="shared" si="1"/>
        <v>44.099999999999994</v>
      </c>
      <c r="I28" s="13">
        <f t="shared" si="2"/>
        <v>63.3</v>
      </c>
      <c r="J28" s="17">
        <f t="shared" si="3"/>
        <v>25.32</v>
      </c>
      <c r="K28" s="18">
        <v>75.6</v>
      </c>
      <c r="L28" s="17">
        <f t="shared" si="4"/>
        <v>22.679999999999996</v>
      </c>
      <c r="M28" s="17">
        <v>69.8</v>
      </c>
      <c r="N28" s="18">
        <f t="shared" si="5"/>
        <v>48.85999999999999</v>
      </c>
      <c r="O28" s="18">
        <f t="shared" si="6"/>
        <v>71.53999999999999</v>
      </c>
      <c r="P28" s="17">
        <f t="shared" si="7"/>
        <v>42.92399999999999</v>
      </c>
      <c r="Q28" s="17">
        <f t="shared" si="8"/>
        <v>68.244</v>
      </c>
    </row>
    <row r="29" spans="1:17" s="1" customFormat="1" ht="21" customHeight="1">
      <c r="A29" s="9">
        <v>28</v>
      </c>
      <c r="B29" s="14">
        <v>108271810545</v>
      </c>
      <c r="C29" s="11" t="s">
        <v>17</v>
      </c>
      <c r="D29" s="12" t="s">
        <v>18</v>
      </c>
      <c r="E29" s="15" t="s">
        <v>28</v>
      </c>
      <c r="F29" s="16">
        <f t="shared" si="0"/>
        <v>17.4</v>
      </c>
      <c r="G29" s="12" t="s">
        <v>31</v>
      </c>
      <c r="H29" s="13">
        <f t="shared" si="1"/>
        <v>47.599999999999994</v>
      </c>
      <c r="I29" s="13">
        <f t="shared" si="2"/>
        <v>65</v>
      </c>
      <c r="J29" s="17">
        <f t="shared" si="3"/>
        <v>26</v>
      </c>
      <c r="K29" s="18">
        <v>68</v>
      </c>
      <c r="L29" s="17">
        <f t="shared" si="4"/>
        <v>20.4</v>
      </c>
      <c r="M29" s="17">
        <v>69.4</v>
      </c>
      <c r="N29" s="18">
        <f t="shared" si="5"/>
        <v>48.58</v>
      </c>
      <c r="O29" s="18">
        <f t="shared" si="6"/>
        <v>68.97999999999999</v>
      </c>
      <c r="P29" s="17">
        <f t="shared" si="7"/>
        <v>41.38799999999999</v>
      </c>
      <c r="Q29" s="17">
        <f t="shared" si="8"/>
        <v>67.38799999999999</v>
      </c>
    </row>
    <row r="30" spans="1:17" s="1" customFormat="1" ht="21" customHeight="1">
      <c r="A30" s="9">
        <v>29</v>
      </c>
      <c r="B30" s="14">
        <v>108271810035</v>
      </c>
      <c r="C30" s="11" t="s">
        <v>17</v>
      </c>
      <c r="D30" s="12" t="s">
        <v>18</v>
      </c>
      <c r="E30" s="15" t="s">
        <v>25</v>
      </c>
      <c r="F30" s="16">
        <f t="shared" si="0"/>
        <v>18.3</v>
      </c>
      <c r="G30" s="12" t="s">
        <v>27</v>
      </c>
      <c r="H30" s="13">
        <f t="shared" si="1"/>
        <v>46.199999999999996</v>
      </c>
      <c r="I30" s="13">
        <f t="shared" si="2"/>
        <v>64.5</v>
      </c>
      <c r="J30" s="17">
        <f t="shared" si="3"/>
        <v>25.8</v>
      </c>
      <c r="K30" s="18">
        <v>75</v>
      </c>
      <c r="L30" s="17">
        <f t="shared" si="4"/>
        <v>22.5</v>
      </c>
      <c r="M30" s="17">
        <v>65.2</v>
      </c>
      <c r="N30" s="18">
        <f t="shared" si="5"/>
        <v>45.64</v>
      </c>
      <c r="O30" s="18">
        <f t="shared" si="6"/>
        <v>68.14</v>
      </c>
      <c r="P30" s="17">
        <f t="shared" si="7"/>
        <v>40.884</v>
      </c>
      <c r="Q30" s="17">
        <f t="shared" si="8"/>
        <v>66.684</v>
      </c>
    </row>
    <row r="31" spans="1:17" s="1" customFormat="1" ht="21" customHeight="1">
      <c r="A31" s="9">
        <v>30</v>
      </c>
      <c r="B31" s="14">
        <v>108271811177</v>
      </c>
      <c r="C31" s="11" t="s">
        <v>17</v>
      </c>
      <c r="D31" s="12" t="s">
        <v>18</v>
      </c>
      <c r="E31" s="15" t="s">
        <v>44</v>
      </c>
      <c r="F31" s="16">
        <f t="shared" si="0"/>
        <v>18.599999999999998</v>
      </c>
      <c r="G31" s="12" t="s">
        <v>45</v>
      </c>
      <c r="H31" s="13">
        <f t="shared" si="1"/>
        <v>45.5</v>
      </c>
      <c r="I31" s="13">
        <f t="shared" si="2"/>
        <v>64.1</v>
      </c>
      <c r="J31" s="17">
        <f t="shared" si="3"/>
        <v>25.64</v>
      </c>
      <c r="K31" s="18">
        <v>68</v>
      </c>
      <c r="L31" s="17">
        <f t="shared" si="4"/>
        <v>20.4</v>
      </c>
      <c r="M31" s="17">
        <v>66.8</v>
      </c>
      <c r="N31" s="18">
        <f t="shared" si="5"/>
        <v>46.76</v>
      </c>
      <c r="O31" s="18">
        <f t="shared" si="6"/>
        <v>67.16</v>
      </c>
      <c r="P31" s="17">
        <f t="shared" si="7"/>
        <v>40.296</v>
      </c>
      <c r="Q31" s="17">
        <f t="shared" si="8"/>
        <v>65.936</v>
      </c>
    </row>
    <row r="32" spans="1:17" s="1" customFormat="1" ht="21" customHeight="1">
      <c r="A32" s="9">
        <v>31</v>
      </c>
      <c r="B32" s="14">
        <v>108271810461</v>
      </c>
      <c r="C32" s="11" t="s">
        <v>17</v>
      </c>
      <c r="D32" s="12" t="s">
        <v>18</v>
      </c>
      <c r="E32" s="15" t="s">
        <v>44</v>
      </c>
      <c r="F32" s="16">
        <f t="shared" si="0"/>
        <v>18.599999999999998</v>
      </c>
      <c r="G32" s="12" t="s">
        <v>19</v>
      </c>
      <c r="H32" s="13">
        <f t="shared" si="1"/>
        <v>44.099999999999994</v>
      </c>
      <c r="I32" s="13">
        <f t="shared" si="2"/>
        <v>62.69999999999999</v>
      </c>
      <c r="J32" s="17">
        <f t="shared" si="3"/>
        <v>25.08</v>
      </c>
      <c r="K32" s="18">
        <v>75</v>
      </c>
      <c r="L32" s="17">
        <f t="shared" si="4"/>
        <v>22.5</v>
      </c>
      <c r="M32" s="17">
        <v>60.8</v>
      </c>
      <c r="N32" s="18">
        <f t="shared" si="5"/>
        <v>42.559999999999995</v>
      </c>
      <c r="O32" s="18">
        <f t="shared" si="6"/>
        <v>65.06</v>
      </c>
      <c r="P32" s="17">
        <f t="shared" si="7"/>
        <v>39.036</v>
      </c>
      <c r="Q32" s="17">
        <f t="shared" si="8"/>
        <v>64.116</v>
      </c>
    </row>
    <row r="33" spans="1:17" s="1" customFormat="1" ht="21" customHeight="1">
      <c r="A33" s="9">
        <v>32</v>
      </c>
      <c r="B33" s="14">
        <v>108271810447</v>
      </c>
      <c r="C33" s="11" t="s">
        <v>17</v>
      </c>
      <c r="D33" s="12" t="s">
        <v>18</v>
      </c>
      <c r="E33" s="15" t="s">
        <v>46</v>
      </c>
      <c r="F33" s="16">
        <f t="shared" si="0"/>
        <v>17.7</v>
      </c>
      <c r="G33" s="12" t="s">
        <v>30</v>
      </c>
      <c r="H33" s="13">
        <f t="shared" si="1"/>
        <v>44.8</v>
      </c>
      <c r="I33" s="13">
        <f t="shared" si="2"/>
        <v>62.5</v>
      </c>
      <c r="J33" s="17">
        <f t="shared" si="3"/>
        <v>25</v>
      </c>
      <c r="K33" s="18">
        <v>65.6</v>
      </c>
      <c r="L33" s="17">
        <f t="shared" si="4"/>
        <v>19.679999999999996</v>
      </c>
      <c r="M33" s="17">
        <v>62.2</v>
      </c>
      <c r="N33" s="18">
        <f t="shared" si="5"/>
        <v>43.54</v>
      </c>
      <c r="O33" s="18">
        <f t="shared" si="6"/>
        <v>63.22</v>
      </c>
      <c r="P33" s="17">
        <f t="shared" si="7"/>
        <v>37.931999999999995</v>
      </c>
      <c r="Q33" s="17">
        <f t="shared" si="8"/>
        <v>62.931999999999995</v>
      </c>
    </row>
    <row r="34" spans="1:17" s="1" customFormat="1" ht="21" customHeight="1">
      <c r="A34" s="9">
        <v>33</v>
      </c>
      <c r="B34" s="14">
        <v>108271811133</v>
      </c>
      <c r="C34" s="11" t="s">
        <v>17</v>
      </c>
      <c r="D34" s="12" t="s">
        <v>18</v>
      </c>
      <c r="E34" s="15" t="s">
        <v>47</v>
      </c>
      <c r="F34" s="16">
        <f t="shared" si="0"/>
        <v>13.5</v>
      </c>
      <c r="G34" s="12" t="s">
        <v>38</v>
      </c>
      <c r="H34" s="13">
        <f t="shared" si="1"/>
        <v>49.699999999999996</v>
      </c>
      <c r="I34" s="13">
        <f t="shared" si="2"/>
        <v>63.199999999999996</v>
      </c>
      <c r="J34" s="17">
        <f t="shared" si="3"/>
        <v>25.28</v>
      </c>
      <c r="K34" s="18">
        <v>67.2</v>
      </c>
      <c r="L34" s="17">
        <f t="shared" si="4"/>
        <v>20.16</v>
      </c>
      <c r="M34" s="17">
        <v>56.8</v>
      </c>
      <c r="N34" s="18">
        <f t="shared" si="5"/>
        <v>39.76</v>
      </c>
      <c r="O34" s="18">
        <f t="shared" si="6"/>
        <v>59.92</v>
      </c>
      <c r="P34" s="17">
        <f t="shared" si="7"/>
        <v>35.952</v>
      </c>
      <c r="Q34" s="17">
        <f t="shared" si="8"/>
        <v>61.232</v>
      </c>
    </row>
  </sheetData>
  <sheetProtection/>
  <autoFilter ref="B1:Q34">
    <sortState ref="B2:Q34">
      <sortCondition sortBy="value" ref="A2:A34"/>
    </sortState>
  </autoFilter>
  <printOptions horizontalCentered="1"/>
  <pageMargins left="0.51" right="0.16" top="0.63" bottom="0.39" header="0.24" footer="0.2"/>
  <pageSetup horizontalDpi="600" verticalDpi="600" orientation="landscape" paperSize="9"/>
  <headerFooter alignWithMargins="0">
    <oddHeader>&amp;C&amp;20&amp;B 2018年公招新教师面试对象总成绩（学前教育岗位）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lhlc</cp:lastModifiedBy>
  <cp:lastPrinted>2018-07-15T08:46:06Z</cp:lastPrinted>
  <dcterms:created xsi:type="dcterms:W3CDTF">2007-07-08T02:47:00Z</dcterms:created>
  <dcterms:modified xsi:type="dcterms:W3CDTF">2018-07-16T02:09:27Z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